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pecial Populations\MK O Drive\SPED Finance Page UpKeep to Leslie\MOE Worksheets and Tool\26-27\"/>
    </mc:Choice>
  </mc:AlternateContent>
  <xr:revisionPtr revIDLastSave="0" documentId="13_ncr:1_{AB32F3E3-8E18-4050-955C-6AB408F20236}" xr6:coauthVersionLast="47" xr6:coauthVersionMax="47" xr10:uidLastSave="{00000000-0000-0000-0000-000000000000}"/>
  <workbookProtection workbookAlgorithmName="SHA-512" workbookHashValue="Nd4Col61m0cWL6MHY4xb6I3ZkdSC0ESFfI6BnFs/qRe4/lCRvyW3eqHE1Yb+/DWktxDHlys6pdgzdF3X+xsi5A==" workbookSaltValue="ZcHVMahJraqp14/JEf0Khw==" workbookSpinCount="100000" lockStructure="1"/>
  <bookViews>
    <workbookView xWindow="-120" yWindow="-120" windowWidth="29040" windowHeight="17520" activeTab="1" xr2:uid="{00000000-000D-0000-FFFF-FFFF00000000}"/>
  </bookViews>
  <sheets>
    <sheet name="MOE TOOL- MONTHLY" sheetId="2" r:id="rId1"/>
    <sheet name="MOE TOOL- YEAR TO DATE" sheetId="3" r:id="rId2"/>
    <sheet name="MOE Eligibilty 2027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3" l="1"/>
  <c r="I13" i="4"/>
  <c r="G23" i="4"/>
  <c r="G24" i="4"/>
  <c r="G25" i="4"/>
  <c r="G26" i="4"/>
  <c r="G27" i="4"/>
  <c r="G28" i="4"/>
  <c r="G22" i="4"/>
  <c r="G12" i="4"/>
  <c r="J23" i="4" s="1"/>
  <c r="I23" i="4" s="1"/>
  <c r="G13" i="4"/>
  <c r="G14" i="4"/>
  <c r="G15" i="4"/>
  <c r="G16" i="4"/>
  <c r="G17" i="4"/>
  <c r="G11" i="4"/>
  <c r="J26" i="4"/>
  <c r="J25" i="4"/>
  <c r="J24" i="4"/>
  <c r="J26" i="3"/>
  <c r="I26" i="3"/>
  <c r="G26" i="3"/>
  <c r="J25" i="3"/>
  <c r="I25" i="3" s="1"/>
  <c r="J24" i="3"/>
  <c r="I24" i="3"/>
  <c r="G24" i="3"/>
  <c r="J26" i="2"/>
  <c r="I26" i="2" s="1"/>
  <c r="G26" i="2"/>
  <c r="J25" i="2"/>
  <c r="I25" i="2"/>
  <c r="G25" i="2"/>
  <c r="J24" i="2"/>
  <c r="I24" i="2"/>
  <c r="G24" i="2"/>
  <c r="G45" i="4"/>
  <c r="C52" i="4"/>
  <c r="C48" i="4"/>
  <c r="C42" i="4"/>
  <c r="C38" i="4"/>
  <c r="B15" i="4"/>
  <c r="B16" i="4" s="1"/>
  <c r="B17" i="4" s="1"/>
  <c r="B15" i="3"/>
  <c r="B16" i="3" s="1"/>
  <c r="B17" i="3" s="1"/>
  <c r="I35" i="3"/>
  <c r="G35" i="3"/>
  <c r="I8" i="3"/>
  <c r="G8" i="3"/>
  <c r="I11" i="4"/>
  <c r="U30" i="4"/>
  <c r="T30" i="4"/>
  <c r="S30" i="4"/>
  <c r="R30" i="4"/>
  <c r="Q30" i="4"/>
  <c r="P30" i="4"/>
  <c r="O30" i="4"/>
  <c r="N30" i="4"/>
  <c r="M30" i="4"/>
  <c r="L30" i="4"/>
  <c r="K30" i="4"/>
  <c r="I28" i="4"/>
  <c r="I27" i="4"/>
  <c r="B23" i="4"/>
  <c r="B24" i="4" s="1"/>
  <c r="B25" i="4" s="1"/>
  <c r="B26" i="4" s="1"/>
  <c r="B28" i="4" s="1"/>
  <c r="B29" i="4" s="1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7" i="4"/>
  <c r="I26" i="4" s="1"/>
  <c r="I16" i="4"/>
  <c r="I24" i="4" s="1"/>
  <c r="I15" i="4"/>
  <c r="I25" i="4" s="1"/>
  <c r="I14" i="4"/>
  <c r="I12" i="4"/>
  <c r="B12" i="4"/>
  <c r="B13" i="4" s="1"/>
  <c r="B14" i="4" s="1"/>
  <c r="B18" i="4" s="1"/>
  <c r="I13" i="3"/>
  <c r="L19" i="3"/>
  <c r="M19" i="3"/>
  <c r="N19" i="3"/>
  <c r="O19" i="3"/>
  <c r="P19" i="3"/>
  <c r="Q19" i="3"/>
  <c r="R19" i="3"/>
  <c r="S19" i="3"/>
  <c r="T19" i="3"/>
  <c r="U19" i="3"/>
  <c r="V19" i="3"/>
  <c r="W19" i="3"/>
  <c r="I12" i="3"/>
  <c r="I14" i="3"/>
  <c r="I15" i="3"/>
  <c r="I16" i="3"/>
  <c r="I17" i="3"/>
  <c r="I11" i="3"/>
  <c r="E2" i="3"/>
  <c r="B23" i="3"/>
  <c r="B24" i="3" s="1"/>
  <c r="B25" i="3" s="1"/>
  <c r="B26" i="3" s="1"/>
  <c r="I27" i="2"/>
  <c r="I17" i="2"/>
  <c r="I27" i="3"/>
  <c r="G30" i="4" l="1"/>
  <c r="G19" i="4"/>
  <c r="G42" i="4"/>
  <c r="G52" i="4" s="1"/>
  <c r="G38" i="4"/>
  <c r="G48" i="4" s="1"/>
  <c r="J22" i="4"/>
  <c r="I22" i="4" s="1"/>
  <c r="I30" i="4" s="1"/>
  <c r="I42" i="2"/>
  <c r="J30" i="4"/>
  <c r="I19" i="4"/>
  <c r="I42" i="4" s="1"/>
  <c r="I11" i="2"/>
  <c r="I12" i="2"/>
  <c r="I13" i="2"/>
  <c r="I14" i="2"/>
  <c r="I15" i="2"/>
  <c r="I16" i="2"/>
  <c r="B23" i="2"/>
  <c r="B24" i="2" s="1"/>
  <c r="B25" i="2" s="1"/>
  <c r="B26" i="2" s="1"/>
  <c r="U30" i="3"/>
  <c r="T30" i="3"/>
  <c r="S30" i="3"/>
  <c r="R30" i="3"/>
  <c r="Q30" i="3"/>
  <c r="P30" i="3"/>
  <c r="O30" i="3"/>
  <c r="N30" i="3"/>
  <c r="M30" i="3"/>
  <c r="L30" i="3"/>
  <c r="K30" i="3"/>
  <c r="J30" i="3"/>
  <c r="G30" i="3"/>
  <c r="I28" i="3"/>
  <c r="I23" i="3"/>
  <c r="I22" i="3"/>
  <c r="K19" i="3"/>
  <c r="J19" i="3"/>
  <c r="G19" i="3"/>
  <c r="B12" i="3"/>
  <c r="B13" i="3" s="1"/>
  <c r="B14" i="3" s="1"/>
  <c r="U30" i="2"/>
  <c r="T30" i="2"/>
  <c r="S30" i="2"/>
  <c r="R30" i="2"/>
  <c r="Q30" i="2"/>
  <c r="P30" i="2"/>
  <c r="O30" i="2"/>
  <c r="N30" i="2"/>
  <c r="M30" i="2"/>
  <c r="L30" i="2"/>
  <c r="K30" i="2"/>
  <c r="J30" i="2"/>
  <c r="G30" i="2"/>
  <c r="I28" i="2"/>
  <c r="I23" i="2"/>
  <c r="I22" i="2"/>
  <c r="U19" i="2"/>
  <c r="T19" i="2"/>
  <c r="S19" i="2"/>
  <c r="R19" i="2"/>
  <c r="Q19" i="2"/>
  <c r="P19" i="2"/>
  <c r="O19" i="2"/>
  <c r="N19" i="2"/>
  <c r="M19" i="2"/>
  <c r="L19" i="2"/>
  <c r="K19" i="2"/>
  <c r="J19" i="2"/>
  <c r="G19" i="2"/>
  <c r="B12" i="2"/>
  <c r="B13" i="2" s="1"/>
  <c r="B14" i="2" s="1"/>
  <c r="B15" i="2" s="1"/>
  <c r="B16" i="2" s="1"/>
  <c r="B17" i="2" s="1"/>
  <c r="I38" i="4" l="1"/>
  <c r="I39" i="4" s="1"/>
  <c r="G42" i="3"/>
  <c r="G52" i="3" s="1"/>
  <c r="G42" i="2"/>
  <c r="G52" i="2" s="1"/>
  <c r="I52" i="4"/>
  <c r="I53" i="4" s="1"/>
  <c r="I43" i="4"/>
  <c r="B18" i="2"/>
  <c r="B18" i="3"/>
  <c r="B28" i="3"/>
  <c r="B29" i="3" s="1"/>
  <c r="B28" i="2"/>
  <c r="B29" i="2" s="1"/>
  <c r="G38" i="3"/>
  <c r="G48" i="3" s="1"/>
  <c r="I30" i="2"/>
  <c r="I38" i="2" s="1"/>
  <c r="I19" i="3"/>
  <c r="I42" i="3" s="1"/>
  <c r="I30" i="3"/>
  <c r="I19" i="2"/>
  <c r="G38" i="2"/>
  <c r="G48" i="2" s="1"/>
  <c r="I39" i="2" l="1"/>
  <c r="I48" i="4"/>
  <c r="I49" i="4" s="1"/>
  <c r="I52" i="2"/>
  <c r="I53" i="2" s="1"/>
  <c r="I38" i="3"/>
  <c r="I48" i="3" s="1"/>
  <c r="I49" i="3" s="1"/>
  <c r="I48" i="2"/>
  <c r="I49" i="2" s="1"/>
  <c r="I43" i="3"/>
  <c r="I52" i="3"/>
  <c r="I53" i="3" s="1"/>
  <c r="I43" i="2" l="1"/>
  <c r="I39" i="3"/>
</calcChain>
</file>

<file path=xl/sharedStrings.xml><?xml version="1.0" encoding="utf-8"?>
<sst xmlns="http://schemas.openxmlformats.org/spreadsheetml/2006/main" count="452" uniqueCount="130">
  <si>
    <t>MOE</t>
  </si>
  <si>
    <t xml:space="preserve">PLEASE READ INSTRUCTIONS! </t>
  </si>
  <si>
    <t>KEY ENTRY FIELDS</t>
  </si>
  <si>
    <t>CALCULATED FIELDS</t>
  </si>
  <si>
    <t>IDEA PART-B MAINTENANCE OF EFFORT (MOE) TRACKING TOOL</t>
  </si>
  <si>
    <t>PART I. ACCOUNT EXPENDITURE/RECEIPT RECORDING</t>
  </si>
  <si>
    <t>Actual/Estimate</t>
  </si>
  <si>
    <t>AFR ACCOUNT CODE</t>
  </si>
  <si>
    <t>ANNUAL FINANCE REPORT (AFR) ACCOUNT DESCRIPTION</t>
  </si>
  <si>
    <t>SPECIAL EDUCATION EXPENDITURES:</t>
  </si>
  <si>
    <t>A</t>
  </si>
  <si>
    <t xml:space="preserve">(1) </t>
  </si>
  <si>
    <t>Total Special Education Instructional Programs</t>
  </si>
  <si>
    <t xml:space="preserve">(2) </t>
  </si>
  <si>
    <t>Total School Age Special Education Pupil Transportation</t>
  </si>
  <si>
    <t xml:space="preserve">(3) </t>
  </si>
  <si>
    <t>Total Early Childhood Special Education Instructional Programs</t>
  </si>
  <si>
    <t xml:space="preserve">(4) </t>
  </si>
  <si>
    <t>Total Below Age Five Special Education Pupil Transportation</t>
  </si>
  <si>
    <t>01-2-06406-000</t>
  </si>
  <si>
    <r>
      <t xml:space="preserve">IDEA Preschool (619) </t>
    </r>
    <r>
      <rPr>
        <sz val="10"/>
        <color theme="1"/>
        <rFont val="Calibri"/>
        <family val="2"/>
        <scheme val="minor"/>
      </rPr>
      <t>Base/IDEA Enrollment/Poverty Allocation</t>
    </r>
  </si>
  <si>
    <t>01-2-06408-000</t>
  </si>
  <si>
    <r>
      <t>Total IDEA BASE &amp; Enrollment/Poverty (611)</t>
    </r>
    <r>
      <rPr>
        <sz val="11"/>
        <color theme="9" tint="-0.249977111117893"/>
        <rFont val="Calibri"/>
        <family val="2"/>
        <scheme val="minor"/>
      </rPr>
      <t xml:space="preserve"> </t>
    </r>
  </si>
  <si>
    <t>01-2-06412-000</t>
  </si>
  <si>
    <t>IDEA Part B Proportionate Share</t>
  </si>
  <si>
    <t>TOTAL SPECIAL EDUCATION EXPENDITURES:</t>
  </si>
  <si>
    <t>SPECIAL EDUCATION RECEIPTS:</t>
  </si>
  <si>
    <t>B</t>
  </si>
  <si>
    <t>01-1-03120-000</t>
  </si>
  <si>
    <t>Special Education Programs (School Age)</t>
  </si>
  <si>
    <t>01-1-03125-000</t>
  </si>
  <si>
    <t>Special Education Transportation (School Age)</t>
  </si>
  <si>
    <t xml:space="preserve">(5) </t>
  </si>
  <si>
    <r>
      <t>IDEA BASE &amp; Enrollment/Poverty</t>
    </r>
    <r>
      <rPr>
        <sz val="11"/>
        <color rgb="FFFF0000"/>
        <rFont val="Calibri"/>
        <family val="2"/>
        <scheme val="minor"/>
      </rPr>
      <t xml:space="preserve"> (611)</t>
    </r>
  </si>
  <si>
    <t xml:space="preserve">(6) </t>
  </si>
  <si>
    <r>
      <t xml:space="preserve">IDEA Preschool </t>
    </r>
    <r>
      <rPr>
        <sz val="11"/>
        <color rgb="FF0070C0"/>
        <rFont val="Calibri"/>
        <family val="2"/>
        <scheme val="minor"/>
      </rPr>
      <t>(619)</t>
    </r>
    <r>
      <rPr>
        <sz val="11"/>
        <color theme="1"/>
        <rFont val="Calibri"/>
        <family val="2"/>
        <scheme val="minor"/>
      </rPr>
      <t xml:space="preserve"> Base &amp; E/P Allocation</t>
    </r>
  </si>
  <si>
    <t>01-1-04521-000</t>
  </si>
  <si>
    <t>01-1-04708-000</t>
  </si>
  <si>
    <t>MEDICAID in Public Schools</t>
  </si>
  <si>
    <t>01-1-03161-000</t>
  </si>
  <si>
    <t>Payments Received for Wards of the State/Court (Special Education)</t>
  </si>
  <si>
    <t>TOTAL SPECIAL EDUCATION RECEIPTS:</t>
  </si>
  <si>
    <t>PART II. MOE CALCULATIONS</t>
  </si>
  <si>
    <t>MOE TARGET SPENDING LEVEL</t>
  </si>
  <si>
    <t>MAINTENANCE OF EFFORT OPTIONS</t>
  </si>
  <si>
    <t>Local Expenditures Option</t>
  </si>
  <si>
    <t>C</t>
  </si>
  <si>
    <r>
      <rPr>
        <sz val="14"/>
        <color rgb="FF000000"/>
        <rFont val="Calibri"/>
        <family val="2"/>
      </rPr>
      <t xml:space="preserve">Maintenance of Effort Level </t>
    </r>
    <r>
      <rPr>
        <sz val="11"/>
        <color rgb="FF000000"/>
        <rFont val="Calibri"/>
        <family val="2"/>
        <charset val="1"/>
      </rPr>
      <t xml:space="preserve">                                  </t>
    </r>
    <r>
      <rPr>
        <sz val="9"/>
        <color rgb="FF000000"/>
        <rFont val="Calibri"/>
        <family val="2"/>
      </rPr>
      <t>(Total Expenditures less Total Receipts)</t>
    </r>
    <r>
      <rPr>
        <sz val="11"/>
        <color rgb="FF000000"/>
        <rFont val="Calibri"/>
        <family val="2"/>
        <charset val="1"/>
      </rPr>
      <t xml:space="preserve"> </t>
    </r>
  </si>
  <si>
    <t>Maintenance of Effort Excess/Shortage</t>
  </si>
  <si>
    <t>State /Local Expenditure Option</t>
  </si>
  <si>
    <r>
      <rPr>
        <sz val="14"/>
        <color rgb="FF000000"/>
        <rFont val="Calibri"/>
        <family val="2"/>
      </rPr>
      <t xml:space="preserve">Maintenance of Effort Level </t>
    </r>
    <r>
      <rPr>
        <sz val="11"/>
        <color rgb="FF000000"/>
        <rFont val="Calibri"/>
        <family val="2"/>
        <charset val="1"/>
      </rPr>
      <t xml:space="preserve">                                  </t>
    </r>
    <r>
      <rPr>
        <sz val="9"/>
        <color rgb="FF000000"/>
        <rFont val="Calibri"/>
        <family val="2"/>
      </rPr>
      <t xml:space="preserve">(Total Expenditures less Federal Receipts {Lines B3-B10}) </t>
    </r>
    <r>
      <rPr>
        <sz val="11"/>
        <color rgb="FF000000"/>
        <rFont val="Calibri"/>
        <family val="2"/>
        <charset val="1"/>
      </rPr>
      <t xml:space="preserve"> </t>
    </r>
  </si>
  <si>
    <t>Local Per Capita Option</t>
  </si>
  <si>
    <r>
      <rPr>
        <sz val="14"/>
        <color rgb="FF000000"/>
        <rFont val="Calibri"/>
        <family val="2"/>
      </rPr>
      <t xml:space="preserve">Maintenance of Effort Level </t>
    </r>
    <r>
      <rPr>
        <sz val="11"/>
        <color rgb="FF000000"/>
        <rFont val="Calibri"/>
        <family val="2"/>
        <charset val="1"/>
      </rPr>
      <t xml:space="preserve">                                  </t>
    </r>
    <r>
      <rPr>
        <sz val="9"/>
        <color rgb="FF000000"/>
        <rFont val="Calibri"/>
        <family val="2"/>
      </rPr>
      <t xml:space="preserve">(Local MOE {Line C1} divided by Child Count {Line C5)) </t>
    </r>
  </si>
  <si>
    <t>State/Local per Capita Option</t>
  </si>
  <si>
    <r>
      <rPr>
        <sz val="14"/>
        <color rgb="FF000000"/>
        <rFont val="Calibri"/>
        <family val="2"/>
      </rPr>
      <t xml:space="preserve">Maintenance of Effort Level </t>
    </r>
    <r>
      <rPr>
        <sz val="11"/>
        <color rgb="FF000000"/>
        <rFont val="Calibri"/>
        <family val="2"/>
        <charset val="1"/>
      </rPr>
      <t xml:space="preserve">                                  </t>
    </r>
    <r>
      <rPr>
        <sz val="9"/>
        <color rgb="FF000000"/>
        <rFont val="Calibri"/>
        <family val="2"/>
      </rPr>
      <t xml:space="preserve">(Local MOE {Line C3} divided by Child Count {Line C5)) </t>
    </r>
  </si>
  <si>
    <t>01-2-01200-000</t>
  </si>
  <si>
    <t xml:space="preserve">(3)   01-2-01291-000      </t>
  </si>
  <si>
    <t>01-2-02713-000</t>
  </si>
  <si>
    <t>01-2-01295-000</t>
  </si>
  <si>
    <t>01-2-01292-000</t>
  </si>
  <si>
    <t>01-2-02715-000</t>
  </si>
  <si>
    <t>01-2-02131-000</t>
  </si>
  <si>
    <t>01-2-02132-000</t>
  </si>
  <si>
    <t>01-2-02723-000</t>
  </si>
  <si>
    <t>01-2-02141-000</t>
  </si>
  <si>
    <t>01-2-02133-000</t>
  </si>
  <si>
    <t>01-2-02725-000</t>
  </si>
  <si>
    <t>01-2-02151-000</t>
  </si>
  <si>
    <t>01-2-02142-000</t>
  </si>
  <si>
    <t>01-2-02733-000</t>
  </si>
  <si>
    <t>01-2-02161-000</t>
  </si>
  <si>
    <t>01-2-02143-000</t>
  </si>
  <si>
    <t>01-2-02735-000</t>
  </si>
  <si>
    <t>01-2-02171-000</t>
  </si>
  <si>
    <t>01-2-02152-000</t>
  </si>
  <si>
    <t>01-2-02793-000</t>
  </si>
  <si>
    <t>01-2-02181-000</t>
  </si>
  <si>
    <t>01-2-02153-000</t>
  </si>
  <si>
    <t>01-2-02795-000</t>
  </si>
  <si>
    <t>01-2-02712-000</t>
  </si>
  <si>
    <t>01-2-02162-000</t>
  </si>
  <si>
    <t>01-1-04518-000</t>
  </si>
  <si>
    <t>01-2-02722-000</t>
  </si>
  <si>
    <t>01-2-02163-000</t>
  </si>
  <si>
    <t>08-1-04515-000</t>
  </si>
  <si>
    <t>01-2-02732-000</t>
  </si>
  <si>
    <t>01-2-02172-000</t>
  </si>
  <si>
    <t>09-1-04518-000</t>
  </si>
  <si>
    <t>01-2-02792-000</t>
  </si>
  <si>
    <t>01-2-02173-000</t>
  </si>
  <si>
    <t>09-1-04519-000</t>
  </si>
  <si>
    <t>01-2-02182-000</t>
  </si>
  <si>
    <t>08-1-04519-000</t>
  </si>
  <si>
    <t>01-2-02183-000</t>
  </si>
  <si>
    <t>09-1-04519-004</t>
  </si>
  <si>
    <t>01-1-04516-000</t>
  </si>
  <si>
    <t>Actual YTD Expenditures/Receipts</t>
  </si>
  <si>
    <t>Projected Expenditures/Receipts through 8/31</t>
  </si>
  <si>
    <t>(Bottom of the page)</t>
  </si>
  <si>
    <r>
      <t>Check recent MOE Compliance  Summary Page in</t>
    </r>
    <r>
      <rPr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Green</t>
    </r>
  </si>
  <si>
    <t>Add Exceptions</t>
  </si>
  <si>
    <r>
      <t xml:space="preserve">       </t>
    </r>
    <r>
      <rPr>
        <sz val="12"/>
        <color rgb="FFFF0000"/>
        <rFont val="Calibri"/>
        <family val="2"/>
      </rPr>
      <t xml:space="preserve"> </t>
    </r>
    <r>
      <rPr>
        <sz val="16"/>
        <color rgb="FFFF0000"/>
        <rFont val="Calibri"/>
        <family val="2"/>
      </rPr>
      <t xml:space="preserve">Special Education Students   </t>
    </r>
    <r>
      <rPr>
        <sz val="12"/>
        <color rgb="FFFF0000"/>
        <rFont val="Calibri"/>
        <family val="2"/>
      </rPr>
      <t xml:space="preserve">                            </t>
    </r>
    <r>
      <rPr>
        <sz val="11"/>
        <color rgb="FFFF0000"/>
        <rFont val="Calibri"/>
        <family val="2"/>
      </rPr>
      <t xml:space="preserve"> Ages 3-21, Resident and Option In Count reported as of </t>
    </r>
    <r>
      <rPr>
        <b/>
        <sz val="11"/>
        <color rgb="FFFF0000"/>
        <rFont val="Calibri"/>
        <family val="2"/>
      </rPr>
      <t xml:space="preserve">October 1 </t>
    </r>
  </si>
  <si>
    <t>Check recent MOE Eligibility</t>
  </si>
  <si>
    <t>*Reminder 80% of School Age expenses in the prior year</t>
  </si>
  <si>
    <t>*Reminder 80% of School Age transportation expenses in the prior year</t>
  </si>
  <si>
    <t>*Reminder Receipts should match expenditures in current year.</t>
  </si>
  <si>
    <t>Notes for Exceptions 24-25 vs 25-26</t>
  </si>
  <si>
    <t>Notes for Exceptions 25-26 vs 26-27</t>
  </si>
  <si>
    <t>2026-2027</t>
  </si>
  <si>
    <t>2025-2026 Actuals</t>
  </si>
  <si>
    <t xml:space="preserve">"MOE WORKSHEET INSTRUCTIONS 2026-2027" </t>
  </si>
  <si>
    <t>ACTUAL/PROJECTED 2026-2027 TOTALS</t>
  </si>
  <si>
    <t>SEPTEMBER</t>
  </si>
  <si>
    <t xml:space="preserve">OCTOBER 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</si>
  <si>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</si>
  <si>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</si>
  <si>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</si>
  <si>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</si>
  <si>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</si>
  <si>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</si>
  <si>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</si>
  <si>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</si>
  <si>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</si>
  <si>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</si>
  <si>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2025-2026 MOE</t>
  </si>
  <si>
    <t xml:space="preserve">2026-2027 Actual/Project Through 8/31 </t>
  </si>
  <si>
    <t>Projected 2027-2028</t>
  </si>
  <si>
    <t>2027-2028</t>
  </si>
  <si>
    <t>Pulls numbers from "MOE Tool-Monthly" tab</t>
  </si>
  <si>
    <t>Estimated Expenditures/Receipts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</si>
</sst>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\$* #,##0.00_);_(\$* \(#,##0.00\);_(\$* \-??_);_(@_)"/>
    <numFmt numFmtId="165" formatCode="_(&quot;$&quot;* #,##0_);_(&quot;$&quot;* \(#,##0\);_(&quot;$&quot;* &quot;-&quot;??_);_(@_)"/>
    <numFmt numFmtId="166" formatCode="_(&quot;$&quot;* #,##0.000000_);_(&quot;$&quot;* \(#,##0.000000\);_(&quot;$&quot;* &quot;-&quot;??_);_(@_)"/>
    <numFmt numFmtId="167" formatCode="m/d/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  <charset val="1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5" tint="-0.249977111117893"/>
      <name val="Calibri"/>
      <family val="2"/>
      <charset val="1"/>
    </font>
    <font>
      <sz val="11"/>
      <color theme="5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6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rgb="FFDCDCDC"/>
      </left>
      <right/>
      <top style="medium">
        <color rgb="FFDCDCDC"/>
      </top>
      <bottom style="medium">
        <color rgb="FFDCDCDC"/>
      </bottom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 style="medium">
        <color rgb="FFDCDCDC"/>
      </left>
      <right/>
      <top/>
      <bottom style="medium">
        <color rgb="FFDCDCDC"/>
      </bottom>
      <diagonal/>
    </border>
    <border>
      <left/>
      <right/>
      <top/>
      <bottom style="medium">
        <color rgb="FFDCDCDC"/>
      </bottom>
      <diagonal/>
    </border>
    <border>
      <left/>
      <right style="medium">
        <color rgb="FFDCDCDC"/>
      </right>
      <top/>
      <bottom style="medium">
        <color rgb="FFDCDCDC"/>
      </bottom>
      <diagonal/>
    </border>
    <border>
      <left style="medium">
        <color rgb="FFDCDCDC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CDCDC"/>
      </top>
      <bottom style="medium">
        <color rgb="FFDCDC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CDCDC"/>
      </left>
      <right/>
      <top style="medium">
        <color rgb="FFDCDCDC"/>
      </top>
      <bottom style="thin">
        <color indexed="64"/>
      </bottom>
      <diagonal/>
    </border>
    <border>
      <left/>
      <right/>
      <top style="medium">
        <color rgb="FFDCDCDC"/>
      </top>
      <bottom style="thin">
        <color indexed="64"/>
      </bottom>
      <diagonal/>
    </border>
    <border>
      <left/>
      <right style="medium">
        <color rgb="FFDCDCDC"/>
      </right>
      <top style="medium">
        <color rgb="FFDCDCDC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164" fontId="3" fillId="0" borderId="0" applyBorder="0" applyProtection="0"/>
    <xf numFmtId="43" fontId="1" fillId="0" borderId="0" applyFont="0" applyFill="0" applyBorder="0" applyAlignment="0" applyProtection="0"/>
  </cellStyleXfs>
  <cellXfs count="137">
    <xf numFmtId="0" fontId="0" fillId="0" borderId="0" xfId="0"/>
    <xf numFmtId="165" fontId="0" fillId="4" borderId="14" xfId="1" applyNumberFormat="1" applyFont="1" applyFill="1" applyBorder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167" fontId="15" fillId="10" borderId="0" xfId="0" applyNumberFormat="1" applyFont="1" applyFill="1" applyAlignment="1" applyProtection="1">
      <alignment horizontal="center"/>
      <protection locked="0"/>
    </xf>
    <xf numFmtId="44" fontId="2" fillId="4" borderId="0" xfId="1" applyFont="1" applyFill="1" applyProtection="1">
      <protection locked="0"/>
    </xf>
    <xf numFmtId="165" fontId="22" fillId="4" borderId="14" xfId="1" applyNumberFormat="1" applyFont="1" applyFill="1" applyBorder="1" applyProtection="1">
      <protection locked="0"/>
    </xf>
    <xf numFmtId="165" fontId="0" fillId="4" borderId="14" xfId="1" applyNumberFormat="1" applyFont="1" applyFill="1" applyBorder="1" applyAlignment="1" applyProtection="1">
      <alignment horizontal="center"/>
      <protection locked="0"/>
    </xf>
    <xf numFmtId="165" fontId="0" fillId="18" borderId="14" xfId="1" applyNumberFormat="1" applyFont="1" applyFill="1" applyBorder="1" applyProtection="1">
      <protection locked="0"/>
    </xf>
    <xf numFmtId="165" fontId="2" fillId="18" borderId="14" xfId="1" applyNumberFormat="1" applyFont="1" applyFill="1" applyBorder="1" applyProtection="1">
      <protection locked="0"/>
    </xf>
    <xf numFmtId="0" fontId="0" fillId="19" borderId="14" xfId="0" applyFill="1" applyBorder="1" applyProtection="1">
      <protection locked="0"/>
    </xf>
    <xf numFmtId="0" fontId="0" fillId="19" borderId="1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12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9" fillId="3" borderId="9" xfId="2" applyFont="1" applyFill="1" applyBorder="1" applyAlignment="1" applyProtection="1">
      <alignment horizontal="center" vertical="center" wrapText="1"/>
      <protection locked="0"/>
    </xf>
    <xf numFmtId="0" fontId="4" fillId="0" borderId="9" xfId="2" applyFont="1" applyBorder="1" applyAlignment="1" applyProtection="1">
      <alignment horizontal="center" wrapText="1"/>
      <protection locked="0"/>
    </xf>
    <xf numFmtId="0" fontId="10" fillId="3" borderId="9" xfId="2" applyFont="1" applyFill="1" applyBorder="1" applyAlignment="1" applyProtection="1">
      <alignment horizontal="center" wrapText="1"/>
      <protection locked="0"/>
    </xf>
    <xf numFmtId="0" fontId="13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7" fontId="2" fillId="0" borderId="0" xfId="0" quotePrefix="1" applyNumberFormat="1" applyFont="1" applyAlignment="1" applyProtection="1">
      <alignment horizontal="center" wrapText="1"/>
      <protection locked="0"/>
    </xf>
    <xf numFmtId="0" fontId="33" fillId="0" borderId="0" xfId="2" applyFont="1" applyAlignment="1" applyProtection="1">
      <alignment horizontal="center" wrapText="1"/>
      <protection locked="0"/>
    </xf>
    <xf numFmtId="0" fontId="4" fillId="0" borderId="0" xfId="2" applyFont="1" applyAlignment="1" applyProtection="1">
      <alignment horizontal="center" wrapText="1"/>
      <protection locked="0"/>
    </xf>
    <xf numFmtId="0" fontId="10" fillId="0" borderId="0" xfId="2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 wrapText="1"/>
      <protection locked="0"/>
    </xf>
    <xf numFmtId="0" fontId="5" fillId="2" borderId="10" xfId="0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165" fontId="0" fillId="0" borderId="0" xfId="1" applyNumberFormat="1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43" fontId="0" fillId="0" borderId="2" xfId="4" applyFont="1" applyFill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165" fontId="0" fillId="17" borderId="0" xfId="1" applyNumberFormat="1" applyFont="1" applyFill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 applyProtection="1">
      <protection locked="0"/>
    </xf>
    <xf numFmtId="165" fontId="13" fillId="0" borderId="11" xfId="1" applyNumberFormat="1" applyFont="1" applyBorder="1" applyProtection="1">
      <protection locked="0"/>
    </xf>
    <xf numFmtId="165" fontId="0" fillId="0" borderId="11" xfId="1" applyNumberFormat="1" applyFont="1" applyBorder="1" applyProtection="1">
      <protection locked="0"/>
    </xf>
    <xf numFmtId="165" fontId="0" fillId="0" borderId="11" xfId="1" applyNumberFormat="1" applyFont="1" applyFill="1" applyBorder="1" applyProtection="1">
      <protection locked="0"/>
    </xf>
    <xf numFmtId="165" fontId="0" fillId="0" borderId="0" xfId="1" applyNumberFormat="1" applyFont="1" applyFill="1" applyProtection="1">
      <protection locked="0"/>
    </xf>
    <xf numFmtId="166" fontId="0" fillId="0" borderId="0" xfId="1" applyNumberFormat="1" applyFont="1" applyFill="1" applyProtection="1"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4" fontId="0" fillId="0" borderId="4" xfId="0" applyNumberFormat="1" applyBorder="1" applyAlignment="1" applyProtection="1">
      <alignment horizontal="righ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6" xfId="0" applyBorder="1" applyProtection="1">
      <protection locked="0"/>
    </xf>
    <xf numFmtId="0" fontId="21" fillId="0" borderId="0" xfId="0" quotePrefix="1" applyFont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right" vertical="top" wrapText="1"/>
      <protection locked="0"/>
    </xf>
    <xf numFmtId="4" fontId="0" fillId="0" borderId="0" xfId="0" applyNumberFormat="1" applyAlignment="1" applyProtection="1">
      <alignment horizontal="right" vertical="top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165" fontId="2" fillId="0" borderId="11" xfId="1" applyNumberFormat="1" applyFont="1" applyBorder="1" applyProtection="1">
      <protection locked="0"/>
    </xf>
    <xf numFmtId="0" fontId="10" fillId="3" borderId="12" xfId="2" applyFont="1" applyFill="1" applyBorder="1" applyAlignment="1" applyProtection="1">
      <alignment horizontal="center" vertical="center" wrapText="1"/>
      <protection locked="0"/>
    </xf>
    <xf numFmtId="0" fontId="4" fillId="0" borderId="15" xfId="2" applyFont="1" applyBorder="1" applyAlignment="1" applyProtection="1">
      <alignment wrapText="1"/>
      <protection locked="0"/>
    </xf>
    <xf numFmtId="0" fontId="0" fillId="7" borderId="0" xfId="0" applyFill="1" applyProtection="1">
      <protection locked="0"/>
    </xf>
    <xf numFmtId="0" fontId="4" fillId="7" borderId="9" xfId="2" applyFont="1" applyFill="1" applyBorder="1" applyAlignment="1" applyProtection="1">
      <alignment horizontal="center" wrapText="1"/>
      <protection locked="0"/>
    </xf>
    <xf numFmtId="0" fontId="9" fillId="8" borderId="9" xfId="2" applyFont="1" applyFill="1" applyBorder="1" applyAlignment="1" applyProtection="1">
      <alignment horizontal="center" vertical="center" wrapText="1"/>
      <protection locked="0"/>
    </xf>
    <xf numFmtId="0" fontId="3" fillId="6" borderId="9" xfId="2" applyFill="1" applyBorder="1" applyAlignment="1" applyProtection="1">
      <alignment horizontal="center" wrapText="1"/>
      <protection locked="0"/>
    </xf>
    <xf numFmtId="0" fontId="0" fillId="6" borderId="0" xfId="0" applyFill="1" applyProtection="1">
      <protection locked="0"/>
    </xf>
    <xf numFmtId="0" fontId="3" fillId="0" borderId="9" xfId="2" applyBorder="1" applyAlignment="1" applyProtection="1">
      <alignment wrapText="1"/>
      <protection locked="0"/>
    </xf>
    <xf numFmtId="165" fontId="14" fillId="0" borderId="0" xfId="1" applyNumberFormat="1" applyFont="1" applyProtection="1">
      <protection locked="0"/>
    </xf>
    <xf numFmtId="0" fontId="29" fillId="9" borderId="9" xfId="2" applyFont="1" applyFill="1" applyBorder="1" applyAlignment="1" applyProtection="1">
      <alignment horizontal="center" wrapText="1"/>
      <protection locked="0"/>
    </xf>
    <xf numFmtId="0" fontId="3" fillId="0" borderId="9" xfId="2" applyBorder="1" applyAlignment="1" applyProtection="1">
      <alignment horizontal="center" wrapText="1"/>
      <protection locked="0"/>
    </xf>
    <xf numFmtId="44" fontId="0" fillId="0" borderId="0" xfId="1" applyFont="1" applyProtection="1">
      <protection locked="0"/>
    </xf>
    <xf numFmtId="0" fontId="4" fillId="7" borderId="9" xfId="2" applyFont="1" applyFill="1" applyBorder="1" applyAlignment="1" applyProtection="1">
      <alignment horizontal="center" vertical="center" wrapText="1"/>
      <protection locked="0"/>
    </xf>
    <xf numFmtId="44" fontId="0" fillId="7" borderId="0" xfId="1" applyFont="1" applyFill="1" applyProtection="1">
      <protection locked="0"/>
    </xf>
    <xf numFmtId="0" fontId="0" fillId="13" borderId="0" xfId="0" quotePrefix="1" applyFill="1" applyAlignment="1" applyProtection="1">
      <alignment horizontal="right"/>
      <protection locked="0"/>
    </xf>
    <xf numFmtId="0" fontId="0" fillId="13" borderId="5" xfId="0" applyFill="1" applyBorder="1" applyAlignment="1" applyProtection="1">
      <alignment horizontal="center" vertical="center" wrapText="1"/>
      <protection locked="0"/>
    </xf>
    <xf numFmtId="0" fontId="0" fillId="15" borderId="1" xfId="0" applyFill="1" applyBorder="1" applyAlignment="1" applyProtection="1">
      <alignment horizontal="right" vertical="center" wrapText="1"/>
      <protection locked="0"/>
    </xf>
    <xf numFmtId="0" fontId="0" fillId="16" borderId="0" xfId="0" quotePrefix="1" applyFill="1" applyAlignment="1" applyProtection="1">
      <alignment horizontal="right" vertical="center"/>
      <protection locked="0"/>
    </xf>
    <xf numFmtId="0" fontId="14" fillId="16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quotePrefix="1" applyAlignment="1" applyProtection="1">
      <alignment horizontal="right"/>
      <protection locked="0"/>
    </xf>
    <xf numFmtId="0" fontId="0" fillId="13" borderId="0" xfId="0" applyFill="1" applyProtection="1">
      <protection locked="0"/>
    </xf>
    <xf numFmtId="0" fontId="0" fillId="16" borderId="0" xfId="0" applyFill="1" applyProtection="1">
      <protection locked="0"/>
    </xf>
    <xf numFmtId="0" fontId="14" fillId="16" borderId="3" xfId="0" applyFont="1" applyFill="1" applyBorder="1" applyAlignment="1" applyProtection="1">
      <alignment horizontal="center" vertical="center" wrapText="1"/>
      <protection locked="0"/>
    </xf>
    <xf numFmtId="0" fontId="0" fillId="15" borderId="5" xfId="0" applyFill="1" applyBorder="1" applyAlignment="1" applyProtection="1">
      <alignment horizontal="right" vertical="center" wrapText="1"/>
      <protection locked="0"/>
    </xf>
    <xf numFmtId="0" fontId="0" fillId="2" borderId="0" xfId="0" quotePrefix="1" applyFill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14" borderId="0" xfId="0" quotePrefix="1" applyFill="1" applyAlignment="1" applyProtection="1">
      <alignment horizontal="right" vertical="center"/>
      <protection locked="0"/>
    </xf>
    <xf numFmtId="0" fontId="21" fillId="14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14" borderId="0" xfId="0" applyFill="1" applyProtection="1">
      <protection locked="0"/>
    </xf>
    <xf numFmtId="0" fontId="0" fillId="0" borderId="0" xfId="0" quotePrefix="1" applyAlignment="1" applyProtection="1">
      <alignment horizontal="right" vertical="center"/>
      <protection locked="0"/>
    </xf>
    <xf numFmtId="0" fontId="0" fillId="17" borderId="0" xfId="0" quotePrefix="1" applyFill="1" applyAlignment="1" applyProtection="1">
      <alignment horizontal="right" vertical="center"/>
      <protection locked="0"/>
    </xf>
    <xf numFmtId="0" fontId="14" fillId="17" borderId="8" xfId="0" applyFont="1" applyFill="1" applyBorder="1" applyAlignment="1" applyProtection="1">
      <alignment horizontal="center" vertical="center" wrapText="1"/>
      <protection locked="0"/>
    </xf>
    <xf numFmtId="165" fontId="2" fillId="5" borderId="14" xfId="1" applyNumberFormat="1" applyFont="1" applyFill="1" applyBorder="1" applyProtection="1"/>
    <xf numFmtId="165" fontId="0" fillId="5" borderId="14" xfId="1" applyNumberFormat="1" applyFont="1" applyFill="1" applyBorder="1" applyProtection="1"/>
    <xf numFmtId="165" fontId="13" fillId="5" borderId="16" xfId="1" applyNumberFormat="1" applyFont="1" applyFill="1" applyBorder="1" applyProtection="1"/>
    <xf numFmtId="165" fontId="0" fillId="0" borderId="0" xfId="1" applyNumberFormat="1" applyFont="1" applyProtection="1"/>
    <xf numFmtId="165" fontId="0" fillId="5" borderId="0" xfId="1" applyNumberFormat="1" applyFont="1" applyFill="1" applyProtection="1"/>
    <xf numFmtId="165" fontId="13" fillId="5" borderId="11" xfId="1" applyNumberFormat="1" applyFont="1" applyFill="1" applyBorder="1" applyProtection="1"/>
    <xf numFmtId="165" fontId="13" fillId="5" borderId="0" xfId="0" applyNumberFormat="1" applyFont="1" applyFill="1"/>
    <xf numFmtId="0" fontId="0" fillId="6" borderId="0" xfId="0" applyFill="1"/>
    <xf numFmtId="6" fontId="2" fillId="5" borderId="11" xfId="0" applyNumberFormat="1" applyFont="1" applyFill="1" applyBorder="1"/>
    <xf numFmtId="44" fontId="13" fillId="5" borderId="0" xfId="1" applyFont="1" applyFill="1" applyProtection="1"/>
    <xf numFmtId="165" fontId="13" fillId="5" borderId="0" xfId="1" applyNumberFormat="1" applyFont="1" applyFill="1" applyProtection="1"/>
    <xf numFmtId="44" fontId="0" fillId="6" borderId="0" xfId="1" applyFont="1" applyFill="1" applyProtection="1"/>
    <xf numFmtId="8" fontId="2" fillId="5" borderId="11" xfId="0" applyNumberFormat="1" applyFont="1" applyFill="1" applyBorder="1"/>
    <xf numFmtId="0" fontId="7" fillId="0" borderId="0" xfId="0" applyFont="1" applyProtection="1">
      <protection locked="0"/>
    </xf>
    <xf numFmtId="0" fontId="0" fillId="12" borderId="0" xfId="0" applyFill="1" applyAlignment="1" applyProtection="1">
      <alignment horizontal="center"/>
      <protection locked="0"/>
    </xf>
    <xf numFmtId="0" fontId="7" fillId="12" borderId="0" xfId="0" applyFont="1" applyFill="1" applyProtection="1">
      <protection locked="0"/>
    </xf>
    <xf numFmtId="0" fontId="13" fillId="0" borderId="12" xfId="0" applyFont="1" applyBorder="1" applyAlignment="1" applyProtection="1">
      <alignment horizontal="center" wrapText="1"/>
      <protection locked="0"/>
    </xf>
    <xf numFmtId="17" fontId="2" fillId="0" borderId="12" xfId="0" quotePrefix="1" applyNumberFormat="1" applyFont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65" fontId="0" fillId="4" borderId="0" xfId="1" applyNumberFormat="1" applyFont="1" applyFill="1" applyProtection="1"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17" fillId="20" borderId="0" xfId="0" applyFont="1" applyFill="1" applyAlignment="1" applyProtection="1">
      <alignment horizontal="center" wrapText="1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165" fontId="0" fillId="0" borderId="11" xfId="1" applyNumberFormat="1" applyFont="1" applyBorder="1" applyProtection="1"/>
    <xf numFmtId="165" fontId="2" fillId="0" borderId="11" xfId="1" applyNumberFormat="1" applyFont="1" applyBorder="1" applyProtection="1"/>
    <xf numFmtId="44" fontId="2" fillId="5" borderId="0" xfId="1" applyFont="1" applyFill="1" applyProtection="1"/>
    <xf numFmtId="0" fontId="16" fillId="11" borderId="17" xfId="0" applyFont="1" applyFill="1" applyBorder="1" applyAlignment="1" applyProtection="1">
      <alignment horizontal="center" vertical="center"/>
      <protection locked="0"/>
    </xf>
    <xf numFmtId="0" fontId="16" fillId="11" borderId="18" xfId="0" applyFont="1" applyFill="1" applyBorder="1" applyAlignment="1" applyProtection="1">
      <alignment horizontal="center" vertical="center"/>
      <protection locked="0"/>
    </xf>
    <xf numFmtId="0" fontId="16" fillId="11" borderId="19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Protection="1">
      <protection locked="0"/>
    </xf>
    <xf numFmtId="0" fontId="0" fillId="4" borderId="0" xfId="0" applyFill="1" applyAlignment="1" applyProtection="1">
      <alignment horizontal="center" wrapText="1"/>
      <protection locked="0"/>
    </xf>
    <xf numFmtId="0" fontId="2" fillId="4" borderId="0" xfId="0" applyFont="1" applyFill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</cellXfs>
  <cellStyles count="5">
    <cellStyle name="Comma" xfId="4" builtinId="3"/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9"/>
  <sheetViews>
    <sheetView zoomScaleNormal="100" workbookViewId="0">
      <selection activeCell="G22" sqref="G22"/>
    </sheetView>
  </sheetViews>
  <sheetFormatPr defaultRowHeight="15" x14ac:dyDescent="0.25"/>
  <cols>
    <col min="1" max="1" width="9" style="12" customWidth="1"/>
    <col min="2" max="2" width="5.5703125" style="12" customWidth="1"/>
    <col min="3" max="3" width="21.140625" style="12" customWidth="1"/>
    <col min="4" max="4" width="1.85546875" style="12" customWidth="1"/>
    <col min="5" max="5" width="48.140625" style="12" customWidth="1"/>
    <col min="6" max="6" width="13.5703125" style="12" customWidth="1"/>
    <col min="7" max="7" width="17.5703125" style="12" customWidth="1"/>
    <col min="8" max="8" width="2" style="12" customWidth="1"/>
    <col min="9" max="9" width="20.5703125" style="12" customWidth="1"/>
    <col min="10" max="11" width="15.42578125" style="12" bestFit="1" customWidth="1"/>
    <col min="12" max="17" width="15.5703125" style="12" bestFit="1" customWidth="1"/>
    <col min="18" max="20" width="15.42578125" style="12" bestFit="1" customWidth="1"/>
    <col min="21" max="21" width="15.5703125" style="12" bestFit="1" customWidth="1"/>
    <col min="22" max="22" width="65.5703125" style="12" bestFit="1" customWidth="1"/>
    <col min="23" max="16384" width="9.140625" style="12"/>
  </cols>
  <sheetData>
    <row r="1" spans="1:21" ht="21.75" customHeight="1" x14ac:dyDescent="0.3">
      <c r="A1" s="12" t="s">
        <v>0</v>
      </c>
      <c r="E1" s="13" t="s">
        <v>1</v>
      </c>
    </row>
    <row r="2" spans="1:21" x14ac:dyDescent="0.25">
      <c r="E2" s="14" t="s">
        <v>110</v>
      </c>
      <c r="G2" s="8" t="s">
        <v>2</v>
      </c>
      <c r="I2" s="15" t="s">
        <v>3</v>
      </c>
      <c r="J2" s="6" t="s">
        <v>2</v>
      </c>
      <c r="K2" s="6" t="s">
        <v>2</v>
      </c>
      <c r="L2" s="6" t="s">
        <v>2</v>
      </c>
      <c r="M2" s="6" t="s">
        <v>2</v>
      </c>
      <c r="N2" s="6" t="s">
        <v>2</v>
      </c>
      <c r="O2" s="6" t="s">
        <v>2</v>
      </c>
      <c r="P2" s="6" t="s">
        <v>2</v>
      </c>
      <c r="Q2" s="6" t="s">
        <v>2</v>
      </c>
      <c r="R2" s="6" t="s">
        <v>2</v>
      </c>
      <c r="S2" s="6" t="s">
        <v>2</v>
      </c>
      <c r="T2" s="6" t="s">
        <v>2</v>
      </c>
      <c r="U2" s="6" t="s">
        <v>2</v>
      </c>
    </row>
    <row r="3" spans="1:21" ht="15.75" thickBot="1" x14ac:dyDescent="0.3"/>
    <row r="4" spans="1:21" ht="31.5" customHeight="1" thickBot="1" x14ac:dyDescent="0.3">
      <c r="B4" s="130" t="s">
        <v>4</v>
      </c>
      <c r="C4" s="131"/>
      <c r="D4" s="131"/>
      <c r="E4" s="131"/>
      <c r="F4" s="132"/>
    </row>
    <row r="6" spans="1:21" x14ac:dyDescent="0.25">
      <c r="A6" s="133" t="s">
        <v>5</v>
      </c>
      <c r="B6" s="133"/>
      <c r="C6" s="133"/>
      <c r="D6" s="133"/>
      <c r="E6" s="133"/>
      <c r="F6" s="133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15.75" thickBot="1" x14ac:dyDescent="0.3">
      <c r="G7" s="17"/>
      <c r="I7" s="17"/>
      <c r="J7" s="18" t="s">
        <v>6</v>
      </c>
      <c r="K7" s="18" t="s">
        <v>6</v>
      </c>
      <c r="L7" s="18" t="s">
        <v>6</v>
      </c>
      <c r="M7" s="18" t="s">
        <v>6</v>
      </c>
      <c r="N7" s="18" t="s">
        <v>6</v>
      </c>
      <c r="O7" s="18" t="s">
        <v>6</v>
      </c>
      <c r="P7" s="18" t="s">
        <v>6</v>
      </c>
      <c r="Q7" s="18" t="s">
        <v>6</v>
      </c>
      <c r="R7" s="18" t="s">
        <v>6</v>
      </c>
      <c r="S7" s="18" t="s">
        <v>6</v>
      </c>
      <c r="T7" s="18" t="s">
        <v>6</v>
      </c>
      <c r="U7" s="18" t="s">
        <v>6</v>
      </c>
    </row>
    <row r="8" spans="1:21" ht="48.75" thickTop="1" thickBot="1" x14ac:dyDescent="0.35">
      <c r="C8" s="19" t="s">
        <v>7</v>
      </c>
      <c r="D8" s="20"/>
      <c r="E8" s="21" t="s">
        <v>8</v>
      </c>
      <c r="G8" s="22" t="s">
        <v>109</v>
      </c>
      <c r="H8" s="23"/>
      <c r="I8" s="22" t="s">
        <v>111</v>
      </c>
      <c r="J8" s="24" t="s">
        <v>112</v>
      </c>
      <c r="K8" s="24" t="s">
        <v>113</v>
      </c>
      <c r="L8" s="24" t="s">
        <v>114</v>
      </c>
      <c r="M8" s="24" t="s">
        <v>115</v>
      </c>
      <c r="N8" s="24" t="s">
        <v>116</v>
      </c>
      <c r="O8" s="24" t="s">
        <v>117</v>
      </c>
      <c r="P8" s="24" t="s">
        <v>118</v>
      </c>
      <c r="Q8" s="24" t="s">
        <v>119</v>
      </c>
      <c r="R8" s="24" t="s">
        <v>120</v>
      </c>
      <c r="S8" s="24" t="s">
        <v>121</v>
      </c>
      <c r="T8" s="24" t="s">
        <v>122</v>
      </c>
      <c r="U8" s="24" t="s">
        <v>123</v>
      </c>
    </row>
    <row r="9" spans="1:21" ht="19.5" thickTop="1" x14ac:dyDescent="0.3">
      <c r="C9" s="25" t="s">
        <v>98</v>
      </c>
      <c r="D9" s="26"/>
      <c r="E9" s="27"/>
      <c r="G9" s="28"/>
      <c r="H9" s="29"/>
      <c r="I9" s="28"/>
      <c r="J9" s="24"/>
      <c r="K9" s="24"/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1" ht="16.5" thickBot="1" x14ac:dyDescent="0.3">
      <c r="B10" s="31" t="s">
        <v>9</v>
      </c>
      <c r="C10" s="32"/>
      <c r="D10" s="32"/>
      <c r="E10" s="32"/>
    </row>
    <row r="11" spans="1:21" ht="24" customHeight="1" thickBot="1" x14ac:dyDescent="0.3">
      <c r="A11" s="33" t="s">
        <v>10</v>
      </c>
      <c r="B11" s="34">
        <v>1</v>
      </c>
      <c r="C11" s="35" t="s">
        <v>11</v>
      </c>
      <c r="D11" s="36"/>
      <c r="E11" s="37" t="s">
        <v>12</v>
      </c>
      <c r="G11" s="9"/>
      <c r="H11" s="38"/>
      <c r="I11" s="100">
        <f>SUM(J11:U11)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0.75" thickBot="1" x14ac:dyDescent="0.3">
      <c r="A12" s="33" t="s">
        <v>10</v>
      </c>
      <c r="B12" s="39">
        <f>+B11+1</f>
        <v>2</v>
      </c>
      <c r="C12" s="40" t="s">
        <v>13</v>
      </c>
      <c r="D12" s="41"/>
      <c r="E12" s="42" t="s">
        <v>14</v>
      </c>
      <c r="G12" s="9"/>
      <c r="H12" s="38"/>
      <c r="I12" s="100">
        <f t="shared" ref="I12:I17" si="0">SUM(J12:U12)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0.75" thickBot="1" x14ac:dyDescent="0.3">
      <c r="A13" s="33" t="s">
        <v>10</v>
      </c>
      <c r="B13" s="39">
        <f t="shared" ref="B13:B17" si="1">+B12+1</f>
        <v>3</v>
      </c>
      <c r="C13" s="40" t="s">
        <v>15</v>
      </c>
      <c r="D13" s="41"/>
      <c r="E13" s="42" t="s">
        <v>16</v>
      </c>
      <c r="G13" s="9"/>
      <c r="H13" s="38"/>
      <c r="I13" s="100">
        <f t="shared" si="0"/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0.75" thickBot="1" x14ac:dyDescent="0.3">
      <c r="A14" s="33" t="s">
        <v>10</v>
      </c>
      <c r="B14" s="39">
        <f t="shared" si="1"/>
        <v>4</v>
      </c>
      <c r="C14" s="40" t="s">
        <v>17</v>
      </c>
      <c r="D14" s="41"/>
      <c r="E14" s="42" t="s">
        <v>18</v>
      </c>
      <c r="G14" s="9"/>
      <c r="H14" s="38"/>
      <c r="I14" s="100">
        <f t="shared" si="0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.75" thickBot="1" x14ac:dyDescent="0.3">
      <c r="A15" s="33" t="s">
        <v>10</v>
      </c>
      <c r="B15" s="39">
        <f t="shared" si="1"/>
        <v>5</v>
      </c>
      <c r="C15" s="40" t="s">
        <v>19</v>
      </c>
      <c r="D15" s="41"/>
      <c r="E15" s="43" t="s">
        <v>20</v>
      </c>
      <c r="G15" s="9"/>
      <c r="H15" s="38"/>
      <c r="I15" s="100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thickBot="1" x14ac:dyDescent="0.3">
      <c r="A16" s="33" t="s">
        <v>10</v>
      </c>
      <c r="B16" s="39">
        <f t="shared" si="1"/>
        <v>6</v>
      </c>
      <c r="C16" s="40" t="s">
        <v>21</v>
      </c>
      <c r="E16" s="42" t="s">
        <v>22</v>
      </c>
      <c r="G16" s="9"/>
      <c r="H16" s="38"/>
      <c r="I16" s="100">
        <f t="shared" si="0"/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2" ht="15.75" thickBot="1" x14ac:dyDescent="0.3">
      <c r="A17" s="33" t="s">
        <v>10</v>
      </c>
      <c r="B17" s="39">
        <f t="shared" si="1"/>
        <v>7</v>
      </c>
      <c r="C17" s="40" t="s">
        <v>23</v>
      </c>
      <c r="D17" s="41"/>
      <c r="E17" s="42" t="s">
        <v>24</v>
      </c>
      <c r="G17" s="9"/>
      <c r="H17" s="38"/>
      <c r="I17" s="100">
        <f t="shared" si="0"/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2" hidden="1" x14ac:dyDescent="0.25">
      <c r="A18" s="33" t="s">
        <v>10</v>
      </c>
      <c r="B18" s="39" t="e">
        <f>+#REF!+1</f>
        <v>#REF!</v>
      </c>
      <c r="C18" s="44"/>
      <c r="D18" s="44"/>
      <c r="E18" s="44"/>
      <c r="G18" s="38"/>
      <c r="H18" s="38"/>
      <c r="I18" s="101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1:22" ht="16.5" thickBot="1" x14ac:dyDescent="0.3">
      <c r="B19" s="46" t="s">
        <v>25</v>
      </c>
      <c r="C19" s="47"/>
      <c r="D19" s="47"/>
      <c r="E19" s="47"/>
      <c r="F19" s="48"/>
      <c r="G19" s="49">
        <f>SUM(G11:G18)</f>
        <v>0</v>
      </c>
      <c r="H19" s="50"/>
      <c r="I19" s="102">
        <f t="shared" ref="I19:U19" si="2">SUM(I11:I18)</f>
        <v>0</v>
      </c>
      <c r="J19" s="51">
        <f t="shared" si="2"/>
        <v>0</v>
      </c>
      <c r="K19" s="51">
        <f t="shared" si="2"/>
        <v>0</v>
      </c>
      <c r="L19" s="51">
        <f t="shared" si="2"/>
        <v>0</v>
      </c>
      <c r="M19" s="51">
        <f t="shared" si="2"/>
        <v>0</v>
      </c>
      <c r="N19" s="51">
        <f t="shared" si="2"/>
        <v>0</v>
      </c>
      <c r="O19" s="51">
        <f t="shared" si="2"/>
        <v>0</v>
      </c>
      <c r="P19" s="51">
        <f t="shared" si="2"/>
        <v>0</v>
      </c>
      <c r="Q19" s="51">
        <f t="shared" si="2"/>
        <v>0</v>
      </c>
      <c r="R19" s="51">
        <f t="shared" si="2"/>
        <v>0</v>
      </c>
      <c r="S19" s="51">
        <f t="shared" si="2"/>
        <v>0</v>
      </c>
      <c r="T19" s="51">
        <f t="shared" si="2"/>
        <v>0</v>
      </c>
      <c r="U19" s="51">
        <f t="shared" si="2"/>
        <v>0</v>
      </c>
    </row>
    <row r="20" spans="1:22" ht="15.75" thickTop="1" x14ac:dyDescent="0.25">
      <c r="I20" s="103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2" ht="16.5" thickBot="1" x14ac:dyDescent="0.3">
      <c r="B21" s="31" t="s">
        <v>26</v>
      </c>
      <c r="C21" s="32"/>
      <c r="D21" s="32"/>
      <c r="E21" s="32"/>
      <c r="I21" s="103"/>
      <c r="J21" s="53"/>
      <c r="K21" s="53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2" x14ac:dyDescent="0.25">
      <c r="A22" s="33" t="s">
        <v>27</v>
      </c>
      <c r="B22" s="34">
        <v>1</v>
      </c>
      <c r="C22" s="54" t="s">
        <v>28</v>
      </c>
      <c r="D22" s="44"/>
      <c r="E22" s="44" t="s">
        <v>29</v>
      </c>
      <c r="F22" s="55"/>
      <c r="G22" s="9"/>
      <c r="H22" s="38"/>
      <c r="I22" s="100">
        <f t="shared" ref="I22:I28" si="3">SUM(J22:U22)</f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2" t="s">
        <v>103</v>
      </c>
    </row>
    <row r="23" spans="1:22" ht="19.5" customHeight="1" thickBot="1" x14ac:dyDescent="0.3">
      <c r="A23" s="33" t="s">
        <v>27</v>
      </c>
      <c r="B23" s="39">
        <f>+B22+1</f>
        <v>2</v>
      </c>
      <c r="C23" s="35" t="s">
        <v>30</v>
      </c>
      <c r="D23" s="56"/>
      <c r="E23" s="56" t="s">
        <v>31</v>
      </c>
      <c r="F23" s="57"/>
      <c r="G23" s="9"/>
      <c r="H23" s="38"/>
      <c r="I23" s="100">
        <f t="shared" si="3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2" t="s">
        <v>104</v>
      </c>
    </row>
    <row r="24" spans="1:22" ht="15.75" thickBot="1" x14ac:dyDescent="0.3">
      <c r="A24" s="33" t="s">
        <v>27</v>
      </c>
      <c r="B24" s="39">
        <f t="shared" ref="B24:B29" si="4">+B23+1</f>
        <v>3</v>
      </c>
      <c r="C24" s="58" t="s">
        <v>32</v>
      </c>
      <c r="D24" s="59"/>
      <c r="E24" s="42" t="s">
        <v>33</v>
      </c>
      <c r="F24" s="55"/>
      <c r="G24" s="100">
        <f>G16</f>
        <v>0</v>
      </c>
      <c r="H24" s="38"/>
      <c r="I24" s="100">
        <f t="shared" si="3"/>
        <v>0</v>
      </c>
      <c r="J24" s="101">
        <f>I16</f>
        <v>0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2" t="s">
        <v>105</v>
      </c>
    </row>
    <row r="25" spans="1:22" x14ac:dyDescent="0.25">
      <c r="A25" s="33" t="s">
        <v>27</v>
      </c>
      <c r="B25" s="39">
        <f t="shared" si="4"/>
        <v>4</v>
      </c>
      <c r="C25" s="58" t="s">
        <v>34</v>
      </c>
      <c r="D25" s="44"/>
      <c r="E25" s="44" t="s">
        <v>35</v>
      </c>
      <c r="F25" s="60"/>
      <c r="G25" s="100">
        <f>G15</f>
        <v>0</v>
      </c>
      <c r="H25" s="38"/>
      <c r="I25" s="100">
        <f t="shared" si="3"/>
        <v>0</v>
      </c>
      <c r="J25" s="101">
        <f>I15</f>
        <v>0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</row>
    <row r="26" spans="1:22" ht="15.75" thickBot="1" x14ac:dyDescent="0.3">
      <c r="A26" s="33" t="s">
        <v>27</v>
      </c>
      <c r="B26" s="39">
        <f t="shared" si="4"/>
        <v>5</v>
      </c>
      <c r="C26" s="35" t="s">
        <v>36</v>
      </c>
      <c r="D26" s="56"/>
      <c r="E26" s="56" t="s">
        <v>24</v>
      </c>
      <c r="F26" s="61"/>
      <c r="G26" s="100">
        <f>G17</f>
        <v>0</v>
      </c>
      <c r="H26" s="38"/>
      <c r="I26" s="100">
        <f t="shared" si="3"/>
        <v>0</v>
      </c>
      <c r="J26" s="101">
        <f>I17</f>
        <v>0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</row>
    <row r="27" spans="1:22" ht="15.75" thickBot="1" x14ac:dyDescent="0.3">
      <c r="A27" s="33" t="s">
        <v>27</v>
      </c>
      <c r="B27" s="39">
        <v>6</v>
      </c>
      <c r="C27" s="62" t="s">
        <v>37</v>
      </c>
      <c r="D27" s="41"/>
      <c r="E27" s="42" t="s">
        <v>38</v>
      </c>
      <c r="G27" s="9"/>
      <c r="H27" s="38"/>
      <c r="I27" s="100">
        <f t="shared" si="3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2" ht="30" x14ac:dyDescent="0.25">
      <c r="A28" s="33" t="s">
        <v>27</v>
      </c>
      <c r="B28" s="39">
        <f t="shared" si="4"/>
        <v>7</v>
      </c>
      <c r="C28" s="63" t="s">
        <v>39</v>
      </c>
      <c r="D28" s="64"/>
      <c r="E28" s="65" t="s">
        <v>40</v>
      </c>
      <c r="G28" s="9"/>
      <c r="H28" s="38"/>
      <c r="I28" s="100">
        <f t="shared" si="3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2" hidden="1" x14ac:dyDescent="0.25">
      <c r="A29" s="33" t="s">
        <v>27</v>
      </c>
      <c r="B29" s="39">
        <f t="shared" si="4"/>
        <v>8</v>
      </c>
      <c r="C29" s="44"/>
      <c r="D29" s="44"/>
      <c r="E29" s="44"/>
      <c r="G29" s="38"/>
      <c r="H29" s="38"/>
      <c r="I29" s="104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2" ht="16.5" thickBot="1" x14ac:dyDescent="0.3">
      <c r="B30" s="46" t="s">
        <v>41</v>
      </c>
      <c r="C30" s="47"/>
      <c r="D30" s="47"/>
      <c r="E30" s="47"/>
      <c r="F30" s="48"/>
      <c r="G30" s="49">
        <f>SUM(G22:G29)</f>
        <v>0</v>
      </c>
      <c r="H30" s="66"/>
      <c r="I30" s="105">
        <f>SUM(I22:I29)</f>
        <v>0</v>
      </c>
      <c r="J30" s="50">
        <f t="shared" ref="J30:U30" si="5">SUM(J22:J29)</f>
        <v>0</v>
      </c>
      <c r="K30" s="50">
        <f t="shared" si="5"/>
        <v>0</v>
      </c>
      <c r="L30" s="50">
        <f t="shared" si="5"/>
        <v>0</v>
      </c>
      <c r="M30" s="50">
        <f t="shared" si="5"/>
        <v>0</v>
      </c>
      <c r="N30" s="50">
        <f t="shared" si="5"/>
        <v>0</v>
      </c>
      <c r="O30" s="50">
        <f t="shared" si="5"/>
        <v>0</v>
      </c>
      <c r="P30" s="50">
        <f t="shared" si="5"/>
        <v>0</v>
      </c>
      <c r="Q30" s="50">
        <f t="shared" si="5"/>
        <v>0</v>
      </c>
      <c r="R30" s="50">
        <f t="shared" si="5"/>
        <v>0</v>
      </c>
      <c r="S30" s="50">
        <f t="shared" si="5"/>
        <v>0</v>
      </c>
      <c r="T30" s="50">
        <f t="shared" si="5"/>
        <v>0</v>
      </c>
      <c r="U30" s="50">
        <f t="shared" si="5"/>
        <v>0</v>
      </c>
    </row>
    <row r="31" spans="1:22" ht="15.75" thickTop="1" x14ac:dyDescent="0.25"/>
    <row r="32" spans="1:22" x14ac:dyDescent="0.25">
      <c r="A32" s="133" t="s">
        <v>42</v>
      </c>
      <c r="B32" s="133"/>
      <c r="C32" s="133"/>
      <c r="D32" s="133"/>
      <c r="E32" s="133"/>
      <c r="F32" s="16"/>
      <c r="G32" s="16"/>
      <c r="H32" s="16"/>
      <c r="I32" s="16"/>
    </row>
    <row r="33" spans="1:10" ht="6" customHeight="1" x14ac:dyDescent="0.25"/>
    <row r="34" spans="1:10" ht="15.75" thickBot="1" x14ac:dyDescent="0.3"/>
    <row r="35" spans="1:10" ht="41.25" customHeight="1" thickBot="1" x14ac:dyDescent="0.3">
      <c r="C35" s="29" t="s">
        <v>43</v>
      </c>
      <c r="E35" s="67" t="s">
        <v>44</v>
      </c>
      <c r="F35" s="29"/>
      <c r="G35" s="22" t="s">
        <v>124</v>
      </c>
      <c r="H35" s="29"/>
      <c r="I35" s="22" t="s">
        <v>111</v>
      </c>
    </row>
    <row r="36" spans="1:10" ht="29.25" customHeight="1" thickBot="1" x14ac:dyDescent="0.3">
      <c r="A36" s="134" t="s">
        <v>99</v>
      </c>
      <c r="B36" s="134"/>
      <c r="C36" s="134"/>
      <c r="E36" s="68"/>
    </row>
    <row r="37" spans="1:10" ht="16.5" thickTop="1" thickBot="1" x14ac:dyDescent="0.3">
      <c r="C37" s="69"/>
      <c r="D37" s="69"/>
      <c r="E37" s="70" t="s">
        <v>45</v>
      </c>
      <c r="F37" s="69"/>
      <c r="G37" s="69"/>
      <c r="H37" s="69"/>
      <c r="I37" s="69"/>
      <c r="J37" s="69"/>
    </row>
    <row r="38" spans="1:10" ht="32.25" thickTop="1" thickBot="1" x14ac:dyDescent="0.3">
      <c r="A38" s="33" t="s">
        <v>46</v>
      </c>
      <c r="B38" s="34">
        <v>1</v>
      </c>
      <c r="C38" s="5"/>
      <c r="E38" s="71" t="s">
        <v>47</v>
      </c>
      <c r="F38" s="38"/>
      <c r="G38" s="106">
        <f>+G19-G30</f>
        <v>0</v>
      </c>
      <c r="H38" s="106"/>
      <c r="I38" s="106">
        <f>+I19-I30</f>
        <v>0</v>
      </c>
    </row>
    <row r="39" spans="1:10" ht="16.5" thickTop="1" thickBot="1" x14ac:dyDescent="0.3">
      <c r="A39" s="33" t="s">
        <v>46</v>
      </c>
      <c r="B39" s="34">
        <v>2</v>
      </c>
      <c r="C39" s="17"/>
      <c r="E39" s="72" t="s">
        <v>48</v>
      </c>
      <c r="F39" s="73"/>
      <c r="G39" s="107"/>
      <c r="H39" s="107"/>
      <c r="I39" s="108">
        <f>I38-MAX(C38,G38)</f>
        <v>0</v>
      </c>
    </row>
    <row r="40" spans="1:10" ht="6.75" customHeight="1" thickTop="1" thickBot="1" x14ac:dyDescent="0.3">
      <c r="A40" s="33"/>
      <c r="B40" s="34"/>
      <c r="E40" s="74"/>
    </row>
    <row r="41" spans="1:10" ht="16.5" thickTop="1" thickBot="1" x14ac:dyDescent="0.3">
      <c r="C41" s="69"/>
      <c r="D41" s="69"/>
      <c r="E41" s="70" t="s">
        <v>49</v>
      </c>
      <c r="F41" s="69"/>
      <c r="G41" s="69"/>
      <c r="H41" s="69"/>
      <c r="I41" s="69"/>
      <c r="J41" s="69"/>
    </row>
    <row r="42" spans="1:10" ht="32.25" thickTop="1" thickBot="1" x14ac:dyDescent="0.3">
      <c r="A42" s="33" t="s">
        <v>46</v>
      </c>
      <c r="B42" s="34">
        <v>3</v>
      </c>
      <c r="C42" s="5"/>
      <c r="E42" s="71" t="s">
        <v>50</v>
      </c>
      <c r="F42" s="75"/>
      <c r="G42" s="106">
        <f>+G19-G24-G25-G26-G27</f>
        <v>0</v>
      </c>
      <c r="H42" s="106"/>
      <c r="I42" s="106">
        <f>+I19-I24-I25-I26-I27</f>
        <v>0</v>
      </c>
    </row>
    <row r="43" spans="1:10" ht="16.5" thickTop="1" thickBot="1" x14ac:dyDescent="0.3">
      <c r="A43" s="33" t="s">
        <v>46</v>
      </c>
      <c r="B43" s="34">
        <v>4</v>
      </c>
      <c r="C43" s="17"/>
      <c r="E43" s="72" t="s">
        <v>48</v>
      </c>
      <c r="F43" s="73"/>
      <c r="G43" s="107"/>
      <c r="H43" s="107"/>
      <c r="I43" s="108">
        <f>I42-MAX(C42,G42)</f>
        <v>0</v>
      </c>
    </row>
    <row r="44" spans="1:10" ht="5.25" customHeight="1" thickTop="1" thickBot="1" x14ac:dyDescent="0.3">
      <c r="A44" s="33"/>
      <c r="B44" s="34"/>
      <c r="E44" s="74"/>
    </row>
    <row r="45" spans="1:10" ht="52.5" thickTop="1" thickBot="1" x14ac:dyDescent="0.3">
      <c r="A45" s="33" t="s">
        <v>46</v>
      </c>
      <c r="B45" s="34">
        <v>5</v>
      </c>
      <c r="C45" s="136"/>
      <c r="E45" s="76" t="s">
        <v>101</v>
      </c>
      <c r="G45" s="2"/>
      <c r="I45" s="2"/>
    </row>
    <row r="46" spans="1:10" ht="7.5" customHeight="1" thickTop="1" thickBot="1" x14ac:dyDescent="0.3">
      <c r="A46" s="33"/>
      <c r="B46" s="34"/>
      <c r="E46" s="77"/>
    </row>
    <row r="47" spans="1:10" ht="16.5" thickTop="1" thickBot="1" x14ac:dyDescent="0.3">
      <c r="C47" s="69"/>
      <c r="D47" s="69"/>
      <c r="E47" s="70" t="s">
        <v>51</v>
      </c>
      <c r="F47" s="69"/>
      <c r="G47" s="69"/>
      <c r="H47" s="69"/>
      <c r="I47" s="69"/>
      <c r="J47" s="69"/>
    </row>
    <row r="48" spans="1:10" ht="32.25" thickTop="1" thickBot="1" x14ac:dyDescent="0.3">
      <c r="A48" s="33" t="s">
        <v>46</v>
      </c>
      <c r="B48" s="34">
        <v>6</v>
      </c>
      <c r="C48" s="5"/>
      <c r="E48" s="71" t="s">
        <v>52</v>
      </c>
      <c r="F48" s="38"/>
      <c r="G48" s="109" t="e">
        <f>+G38/G45</f>
        <v>#DIV/0!</v>
      </c>
      <c r="H48" s="110"/>
      <c r="I48" s="109" t="e">
        <f>+I38/I45</f>
        <v>#DIV/0!</v>
      </c>
    </row>
    <row r="49" spans="1:10" ht="16.5" thickTop="1" thickBot="1" x14ac:dyDescent="0.3">
      <c r="A49" s="33" t="s">
        <v>46</v>
      </c>
      <c r="B49" s="34">
        <v>7</v>
      </c>
      <c r="C49" s="17"/>
      <c r="E49" s="72" t="s">
        <v>48</v>
      </c>
      <c r="F49" s="73"/>
      <c r="G49" s="111"/>
      <c r="H49" s="111"/>
      <c r="I49" s="112" t="e">
        <f>I48-MAX(C48,G48)</f>
        <v>#DIV/0!</v>
      </c>
    </row>
    <row r="50" spans="1:10" ht="9.75" customHeight="1" thickTop="1" thickBot="1" x14ac:dyDescent="0.3">
      <c r="C50" s="17"/>
      <c r="E50" s="74"/>
      <c r="G50" s="78"/>
      <c r="H50" s="78"/>
      <c r="I50" s="78"/>
    </row>
    <row r="51" spans="1:10" ht="16.5" thickTop="1" thickBot="1" x14ac:dyDescent="0.3">
      <c r="C51" s="69"/>
      <c r="D51" s="69"/>
      <c r="E51" s="79" t="s">
        <v>53</v>
      </c>
      <c r="F51" s="69"/>
      <c r="G51" s="80"/>
      <c r="H51" s="80"/>
      <c r="I51" s="80"/>
      <c r="J51" s="69"/>
    </row>
    <row r="52" spans="1:10" ht="32.25" thickTop="1" thickBot="1" x14ac:dyDescent="0.3">
      <c r="A52" s="33" t="s">
        <v>46</v>
      </c>
      <c r="B52" s="34">
        <v>8</v>
      </c>
      <c r="C52" s="5"/>
      <c r="E52" s="71" t="s">
        <v>54</v>
      </c>
      <c r="F52" s="38"/>
      <c r="G52" s="109" t="e">
        <f>+G42/G45</f>
        <v>#DIV/0!</v>
      </c>
      <c r="H52" s="110"/>
      <c r="I52" s="109" t="e">
        <f>+I42/I45</f>
        <v>#DIV/0!</v>
      </c>
    </row>
    <row r="53" spans="1:10" ht="16.5" thickTop="1" thickBot="1" x14ac:dyDescent="0.3">
      <c r="A53" s="33" t="s">
        <v>46</v>
      </c>
      <c r="B53" s="34">
        <v>9</v>
      </c>
      <c r="C53" s="17"/>
      <c r="E53" s="72" t="s">
        <v>48</v>
      </c>
      <c r="F53" s="73"/>
      <c r="G53" s="107"/>
      <c r="H53" s="107"/>
      <c r="I53" s="112" t="e">
        <f>I52-MAX(C52,G52)</f>
        <v>#DIV/0!</v>
      </c>
    </row>
    <row r="54" spans="1:10" ht="7.5" customHeight="1" thickTop="1" thickBot="1" x14ac:dyDescent="0.3">
      <c r="C54" s="17"/>
      <c r="E54" s="74"/>
    </row>
    <row r="55" spans="1:10" ht="16.5" thickTop="1" thickBot="1" x14ac:dyDescent="0.3"/>
    <row r="56" spans="1:10" ht="20.100000000000001" customHeight="1" thickBot="1" x14ac:dyDescent="0.3">
      <c r="B56" s="81" t="s">
        <v>11</v>
      </c>
      <c r="C56" s="82" t="s">
        <v>55</v>
      </c>
      <c r="E56" s="83" t="s">
        <v>56</v>
      </c>
      <c r="F56" s="84" t="s">
        <v>17</v>
      </c>
      <c r="G56" s="85" t="s">
        <v>57</v>
      </c>
      <c r="I56" s="86"/>
    </row>
    <row r="57" spans="1:10" ht="20.100000000000001" customHeight="1" thickBot="1" x14ac:dyDescent="0.3">
      <c r="B57" s="87"/>
      <c r="C57" s="82" t="s">
        <v>58</v>
      </c>
      <c r="E57" s="83" t="s">
        <v>59</v>
      </c>
      <c r="F57" s="88"/>
      <c r="G57" s="89" t="s">
        <v>60</v>
      </c>
    </row>
    <row r="58" spans="1:10" ht="20.100000000000001" customHeight="1" thickBot="1" x14ac:dyDescent="0.3">
      <c r="B58" s="87"/>
      <c r="C58" s="82" t="s">
        <v>61</v>
      </c>
      <c r="E58" s="90" t="s">
        <v>62</v>
      </c>
      <c r="F58" s="88"/>
      <c r="G58" s="89" t="s">
        <v>63</v>
      </c>
    </row>
    <row r="59" spans="1:10" ht="20.100000000000001" customHeight="1" thickBot="1" x14ac:dyDescent="0.3">
      <c r="B59" s="87"/>
      <c r="C59" s="82" t="s">
        <v>64</v>
      </c>
      <c r="E59" s="90" t="s">
        <v>65</v>
      </c>
      <c r="F59" s="88"/>
      <c r="G59" s="89" t="s">
        <v>66</v>
      </c>
    </row>
    <row r="60" spans="1:10" ht="20.100000000000001" customHeight="1" thickBot="1" x14ac:dyDescent="0.3">
      <c r="B60" s="87"/>
      <c r="C60" s="82" t="s">
        <v>67</v>
      </c>
      <c r="E60" s="90" t="s">
        <v>68</v>
      </c>
      <c r="F60" s="88"/>
      <c r="G60" s="89" t="s">
        <v>69</v>
      </c>
    </row>
    <row r="61" spans="1:10" ht="20.100000000000001" customHeight="1" thickBot="1" x14ac:dyDescent="0.3">
      <c r="B61" s="87"/>
      <c r="C61" s="82" t="s">
        <v>70</v>
      </c>
      <c r="E61" s="90" t="s">
        <v>71</v>
      </c>
      <c r="F61" s="88"/>
      <c r="G61" s="89" t="s">
        <v>72</v>
      </c>
    </row>
    <row r="62" spans="1:10" ht="20.100000000000001" customHeight="1" thickBot="1" x14ac:dyDescent="0.3">
      <c r="B62" s="87"/>
      <c r="C62" s="82" t="s">
        <v>73</v>
      </c>
      <c r="E62" s="90" t="s">
        <v>74</v>
      </c>
      <c r="F62" s="88"/>
      <c r="G62" s="89" t="s">
        <v>75</v>
      </c>
    </row>
    <row r="63" spans="1:10" ht="20.100000000000001" customHeight="1" thickBot="1" x14ac:dyDescent="0.3">
      <c r="B63" s="87"/>
      <c r="C63" s="82" t="s">
        <v>76</v>
      </c>
      <c r="E63" s="90" t="s">
        <v>77</v>
      </c>
      <c r="F63" s="88"/>
      <c r="G63" s="89" t="s">
        <v>78</v>
      </c>
      <c r="I63" s="86"/>
    </row>
    <row r="64" spans="1:10" ht="20.100000000000001" customHeight="1" thickBot="1" x14ac:dyDescent="0.3">
      <c r="B64" s="91" t="s">
        <v>13</v>
      </c>
      <c r="C64" s="92" t="s">
        <v>79</v>
      </c>
      <c r="E64" s="90" t="s">
        <v>80</v>
      </c>
      <c r="F64" s="93" t="s">
        <v>32</v>
      </c>
      <c r="G64" s="94" t="s">
        <v>81</v>
      </c>
    </row>
    <row r="65" spans="2:9" ht="20.100000000000001" customHeight="1" thickBot="1" x14ac:dyDescent="0.3">
      <c r="B65" s="95"/>
      <c r="C65" s="92" t="s">
        <v>82</v>
      </c>
      <c r="E65" s="90" t="s">
        <v>83</v>
      </c>
      <c r="F65" s="96"/>
      <c r="G65" s="94" t="s">
        <v>84</v>
      </c>
    </row>
    <row r="66" spans="2:9" ht="20.100000000000001" customHeight="1" thickBot="1" x14ac:dyDescent="0.3">
      <c r="B66" s="95"/>
      <c r="C66" s="92" t="s">
        <v>85</v>
      </c>
      <c r="E66" s="90" t="s">
        <v>86</v>
      </c>
      <c r="F66" s="96"/>
      <c r="G66" s="94" t="s">
        <v>87</v>
      </c>
    </row>
    <row r="67" spans="2:9" ht="20.100000000000001" customHeight="1" thickBot="1" x14ac:dyDescent="0.3">
      <c r="B67" s="95"/>
      <c r="C67" s="92" t="s">
        <v>88</v>
      </c>
      <c r="E67" s="90" t="s">
        <v>89</v>
      </c>
      <c r="F67" s="96"/>
      <c r="G67" s="94" t="s">
        <v>90</v>
      </c>
      <c r="I67" s="97"/>
    </row>
    <row r="68" spans="2:9" ht="20.100000000000001" customHeight="1" thickBot="1" x14ac:dyDescent="0.3">
      <c r="E68" s="90" t="s">
        <v>91</v>
      </c>
      <c r="F68" s="96"/>
      <c r="G68" s="94" t="s">
        <v>92</v>
      </c>
    </row>
    <row r="69" spans="2:9" ht="20.100000000000001" customHeight="1" thickBot="1" x14ac:dyDescent="0.3">
      <c r="E69" s="90" t="s">
        <v>93</v>
      </c>
      <c r="F69" s="96"/>
      <c r="G69" s="94" t="s">
        <v>94</v>
      </c>
    </row>
    <row r="70" spans="2:9" ht="20.100000000000001" customHeight="1" x14ac:dyDescent="0.25">
      <c r="F70" s="98" t="s">
        <v>34</v>
      </c>
      <c r="G70" s="99" t="s">
        <v>95</v>
      </c>
    </row>
    <row r="71" spans="2:9" ht="20.100000000000001" customHeight="1" x14ac:dyDescent="0.25"/>
    <row r="72" spans="2:9" ht="20.100000000000001" customHeight="1" x14ac:dyDescent="0.25"/>
    <row r="73" spans="2:9" ht="20.100000000000001" customHeight="1" x14ac:dyDescent="0.25"/>
    <row r="74" spans="2:9" ht="20.100000000000001" customHeight="1" x14ac:dyDescent="0.25"/>
    <row r="75" spans="2:9" ht="20.100000000000001" customHeight="1" x14ac:dyDescent="0.25"/>
    <row r="76" spans="2:9" ht="20.100000000000001" customHeight="1" x14ac:dyDescent="0.25"/>
    <row r="77" spans="2:9" ht="20.100000000000001" customHeight="1" x14ac:dyDescent="0.25"/>
    <row r="78" spans="2:9" ht="20.100000000000001" customHeight="1" x14ac:dyDescent="0.25"/>
    <row r="79" spans="2:9" ht="20.100000000000001" customHeight="1" x14ac:dyDescent="0.25">
      <c r="I79" s="97"/>
    </row>
    <row r="80" spans="2:9" ht="20.100000000000001" customHeight="1" x14ac:dyDescent="0.25"/>
    <row r="81" spans="9:9" ht="20.100000000000001" customHeight="1" x14ac:dyDescent="0.25"/>
    <row r="82" spans="9:9" ht="20.100000000000001" customHeight="1" x14ac:dyDescent="0.25"/>
    <row r="83" spans="9:9" ht="20.100000000000001" customHeight="1" x14ac:dyDescent="0.25">
      <c r="I83" s="97"/>
    </row>
    <row r="84" spans="9:9" ht="20.100000000000001" customHeight="1" x14ac:dyDescent="0.25"/>
    <row r="85" spans="9:9" ht="20.100000000000001" customHeight="1" x14ac:dyDescent="0.25"/>
    <row r="86" spans="9:9" ht="20.100000000000001" customHeight="1" x14ac:dyDescent="0.25">
      <c r="I86" s="97"/>
    </row>
    <row r="87" spans="9:9" ht="20.100000000000001" customHeight="1" x14ac:dyDescent="0.25"/>
    <row r="88" spans="9:9" ht="20.100000000000001" customHeight="1" x14ac:dyDescent="0.25"/>
    <row r="89" spans="9:9" ht="20.100000000000001" customHeight="1" x14ac:dyDescent="0.25"/>
  </sheetData>
  <sheetProtection algorithmName="SHA-512" hashValue="fJ4C3mYuwlXX972u0GF9t2KhulSt+tPwLIrXw+ZDeKKKxYZyvfe4f+etpSYIwbfABnYzBO2TR1UuwqhQG+udjA==" saltValue="6lEsjIiHN2smsSoAUTxO3Q==" spinCount="100000" sheet="1" objects="1" scenarios="1" selectLockedCells="1"/>
  <mergeCells count="4">
    <mergeCell ref="B4:F4"/>
    <mergeCell ref="A6:F6"/>
    <mergeCell ref="A32:E32"/>
    <mergeCell ref="A36:C36"/>
  </mergeCells>
  <phoneticPr fontId="24" type="noConversion"/>
  <pageMargins left="0" right="0" top="0" bottom="0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6"/>
  <sheetViews>
    <sheetView tabSelected="1" topLeftCell="A14" workbookViewId="0">
      <selection activeCell="K15" sqref="K15"/>
    </sheetView>
  </sheetViews>
  <sheetFormatPr defaultRowHeight="15" x14ac:dyDescent="0.25"/>
  <cols>
    <col min="1" max="1" width="9" style="12" customWidth="1"/>
    <col min="2" max="2" width="5.5703125" style="12" customWidth="1"/>
    <col min="3" max="3" width="15" style="12" customWidth="1"/>
    <col min="4" max="4" width="1.85546875" style="12" customWidth="1"/>
    <col min="5" max="5" width="48.140625" style="12" customWidth="1"/>
    <col min="6" max="6" width="13.5703125" style="12" customWidth="1"/>
    <col min="7" max="7" width="18" style="12" bestFit="1" customWidth="1"/>
    <col min="8" max="8" width="2" style="12" customWidth="1"/>
    <col min="9" max="9" width="20.5703125" style="12" customWidth="1"/>
    <col min="10" max="10" width="24" style="12" customWidth="1"/>
    <col min="11" max="11" width="23.5703125" style="12" customWidth="1"/>
    <col min="12" max="21" width="11.85546875" style="12" hidden="1" customWidth="1"/>
    <col min="22" max="22" width="0" style="12" hidden="1" customWidth="1"/>
    <col min="23" max="23" width="14.42578125" style="12" customWidth="1"/>
    <col min="24" max="24" width="64.85546875" style="12" bestFit="1" customWidth="1"/>
    <col min="25" max="25" width="28.140625" style="12" customWidth="1"/>
    <col min="26" max="16384" width="9.140625" style="12"/>
  </cols>
  <sheetData>
    <row r="1" spans="1:25" ht="22.5" customHeight="1" x14ac:dyDescent="0.3">
      <c r="A1" s="12" t="s">
        <v>0</v>
      </c>
      <c r="E1" s="13" t="s">
        <v>1</v>
      </c>
    </row>
    <row r="2" spans="1:25" x14ac:dyDescent="0.25">
      <c r="E2" s="14" t="str">
        <f>'MOE TOOL- MONTHLY'!E2</f>
        <v xml:space="preserve">"MOE WORKSHEET INSTRUCTIONS 2026-2027" </v>
      </c>
      <c r="G2" s="8" t="s">
        <v>2</v>
      </c>
      <c r="I2" s="15" t="s">
        <v>3</v>
      </c>
      <c r="J2" s="7" t="s">
        <v>2</v>
      </c>
      <c r="K2" s="7" t="s">
        <v>2</v>
      </c>
    </row>
    <row r="3" spans="1:25" ht="15.75" thickBot="1" x14ac:dyDescent="0.3"/>
    <row r="4" spans="1:25" ht="34.5" customHeight="1" thickBot="1" x14ac:dyDescent="0.3">
      <c r="B4" s="130" t="s">
        <v>4</v>
      </c>
      <c r="C4" s="131"/>
      <c r="D4" s="131"/>
      <c r="E4" s="131"/>
      <c r="F4" s="132"/>
      <c r="J4" s="17"/>
    </row>
    <row r="5" spans="1:25" x14ac:dyDescent="0.25">
      <c r="J5" s="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</row>
    <row r="6" spans="1:25" x14ac:dyDescent="0.25">
      <c r="A6" s="133" t="s">
        <v>5</v>
      </c>
      <c r="B6" s="133"/>
      <c r="C6" s="133"/>
      <c r="D6" s="133"/>
      <c r="E6" s="133"/>
      <c r="F6" s="16"/>
      <c r="G6" s="16"/>
      <c r="H6" s="16"/>
      <c r="I6" s="16"/>
      <c r="J6" s="114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5" ht="18" customHeight="1" thickBot="1" x14ac:dyDescent="0.3">
      <c r="J7" s="4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</row>
    <row r="8" spans="1:25" ht="48.75" thickTop="1" thickBot="1" x14ac:dyDescent="0.35">
      <c r="C8" s="19" t="s">
        <v>7</v>
      </c>
      <c r="D8" s="20"/>
      <c r="E8" s="21" t="s">
        <v>8</v>
      </c>
      <c r="G8" s="22" t="str">
        <f>'MOE TOOL- MONTHLY'!G8</f>
        <v>2025-2026 Actuals</v>
      </c>
      <c r="H8" s="23"/>
      <c r="I8" s="22" t="str">
        <f>'MOE TOOL- MONTHLY'!I8</f>
        <v>ACTUAL/PROJECTED 2026-2027 TOTALS</v>
      </c>
      <c r="J8" s="116" t="s">
        <v>96</v>
      </c>
      <c r="K8" s="117" t="s">
        <v>97</v>
      </c>
      <c r="L8" s="30"/>
      <c r="M8" s="30"/>
      <c r="N8" s="30"/>
      <c r="O8" s="30"/>
      <c r="P8" s="30"/>
      <c r="Q8" s="30"/>
      <c r="R8" s="30"/>
      <c r="S8" s="30"/>
      <c r="T8" s="30"/>
      <c r="U8" s="30"/>
      <c r="W8" s="118" t="s">
        <v>100</v>
      </c>
      <c r="X8" s="119" t="s">
        <v>106</v>
      </c>
    </row>
    <row r="9" spans="1:25" ht="15.75" thickTop="1" x14ac:dyDescent="0.25"/>
    <row r="10" spans="1:25" ht="16.5" thickBot="1" x14ac:dyDescent="0.3">
      <c r="B10" s="31" t="s">
        <v>9</v>
      </c>
      <c r="C10" s="32"/>
      <c r="D10" s="32"/>
      <c r="E10" s="32"/>
    </row>
    <row r="11" spans="1:25" ht="24" customHeight="1" thickBot="1" x14ac:dyDescent="0.3">
      <c r="A11" s="33" t="s">
        <v>10</v>
      </c>
      <c r="B11" s="34">
        <v>1</v>
      </c>
      <c r="C11" s="35" t="s">
        <v>11</v>
      </c>
      <c r="D11" s="36"/>
      <c r="E11" s="37" t="s">
        <v>12</v>
      </c>
      <c r="G11" s="9"/>
      <c r="H11" s="38"/>
      <c r="I11" s="100">
        <f>SUM(J11:W11)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W11" s="10"/>
      <c r="X11" s="11"/>
    </row>
    <row r="12" spans="1:25" ht="30.75" thickBot="1" x14ac:dyDescent="0.3">
      <c r="A12" s="33" t="s">
        <v>10</v>
      </c>
      <c r="B12" s="39">
        <f>+B11+1</f>
        <v>2</v>
      </c>
      <c r="C12" s="40" t="s">
        <v>13</v>
      </c>
      <c r="D12" s="41"/>
      <c r="E12" s="42" t="s">
        <v>14</v>
      </c>
      <c r="G12" s="9"/>
      <c r="H12" s="38"/>
      <c r="I12" s="100">
        <f t="shared" ref="I12:I17" si="0">SUM(J12:W12)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W12" s="10"/>
      <c r="X12" s="11"/>
    </row>
    <row r="13" spans="1:25" ht="30.75" thickBot="1" x14ac:dyDescent="0.3">
      <c r="A13" s="33" t="s">
        <v>10</v>
      </c>
      <c r="B13" s="39">
        <f t="shared" ref="B13:B17" si="1">+B12+1</f>
        <v>3</v>
      </c>
      <c r="C13" s="40" t="s">
        <v>15</v>
      </c>
      <c r="D13" s="41"/>
      <c r="E13" s="42" t="s">
        <v>16</v>
      </c>
      <c r="G13" s="9"/>
      <c r="H13" s="38"/>
      <c r="I13" s="100">
        <f>SUM(J13:W13)</f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W13" s="10"/>
      <c r="X13" s="11"/>
      <c r="Y13" s="120"/>
    </row>
    <row r="14" spans="1:25" ht="30.75" thickBot="1" x14ac:dyDescent="0.3">
      <c r="A14" s="33" t="s">
        <v>10</v>
      </c>
      <c r="B14" s="39">
        <f t="shared" si="1"/>
        <v>4</v>
      </c>
      <c r="C14" s="40" t="s">
        <v>17</v>
      </c>
      <c r="D14" s="41"/>
      <c r="E14" s="42" t="s">
        <v>18</v>
      </c>
      <c r="G14" s="9"/>
      <c r="H14" s="38"/>
      <c r="I14" s="100">
        <f t="shared" si="0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W14" s="10"/>
      <c r="X14" s="11"/>
      <c r="Y14" s="121"/>
    </row>
    <row r="15" spans="1:25" ht="30.75" thickBot="1" x14ac:dyDescent="0.3">
      <c r="A15" s="33" t="s">
        <v>10</v>
      </c>
      <c r="B15" s="39">
        <f t="shared" si="1"/>
        <v>5</v>
      </c>
      <c r="C15" s="40" t="s">
        <v>19</v>
      </c>
      <c r="D15" s="41"/>
      <c r="E15" s="43" t="s">
        <v>20</v>
      </c>
      <c r="G15" s="9"/>
      <c r="H15" s="38"/>
      <c r="I15" s="100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W15" s="10"/>
      <c r="X15" s="11"/>
    </row>
    <row r="16" spans="1:25" ht="15.75" thickBot="1" x14ac:dyDescent="0.3">
      <c r="A16" s="33" t="s">
        <v>10</v>
      </c>
      <c r="B16" s="39">
        <f t="shared" si="1"/>
        <v>6</v>
      </c>
      <c r="C16" s="40" t="s">
        <v>21</v>
      </c>
      <c r="E16" s="42" t="s">
        <v>22</v>
      </c>
      <c r="G16" s="9"/>
      <c r="H16" s="38"/>
      <c r="I16" s="100">
        <f t="shared" si="0"/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W16" s="10"/>
      <c r="X16" s="11"/>
      <c r="Y16" s="120"/>
    </row>
    <row r="17" spans="1:25" ht="15.75" thickBot="1" x14ac:dyDescent="0.3">
      <c r="A17" s="33" t="s">
        <v>10</v>
      </c>
      <c r="B17" s="39">
        <f t="shared" si="1"/>
        <v>7</v>
      </c>
      <c r="C17" s="40" t="s">
        <v>23</v>
      </c>
      <c r="D17" s="41"/>
      <c r="E17" s="42" t="s">
        <v>24</v>
      </c>
      <c r="G17" s="9"/>
      <c r="H17" s="38"/>
      <c r="I17" s="100">
        <f t="shared" si="0"/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W17" s="10"/>
      <c r="X17" s="11"/>
    </row>
    <row r="18" spans="1:25" hidden="1" x14ac:dyDescent="0.25">
      <c r="A18" s="33" t="s">
        <v>10</v>
      </c>
      <c r="B18" s="39" t="e">
        <f>+#REF!+1</f>
        <v>#REF!</v>
      </c>
      <c r="C18" s="44"/>
      <c r="D18" s="44"/>
      <c r="E18" s="44"/>
      <c r="G18" s="38"/>
      <c r="H18" s="38"/>
      <c r="I18" s="101"/>
      <c r="J18" s="45"/>
      <c r="K18" s="45"/>
      <c r="L18" s="122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5" ht="16.5" thickBot="1" x14ac:dyDescent="0.3">
      <c r="B19" s="46" t="s">
        <v>25</v>
      </c>
      <c r="C19" s="47"/>
      <c r="D19" s="47"/>
      <c r="E19" s="47"/>
      <c r="F19" s="48"/>
      <c r="G19" s="49">
        <f>SUM(G11:G18)</f>
        <v>0</v>
      </c>
      <c r="H19" s="50"/>
      <c r="I19" s="102">
        <f t="shared" ref="I19:W19" si="2">SUM(I11:I18)</f>
        <v>0</v>
      </c>
      <c r="J19" s="51">
        <f t="shared" si="2"/>
        <v>0</v>
      </c>
      <c r="K19" s="51">
        <f t="shared" si="2"/>
        <v>0</v>
      </c>
      <c r="L19" s="51">
        <f t="shared" si="2"/>
        <v>0</v>
      </c>
      <c r="M19" s="51">
        <f t="shared" si="2"/>
        <v>0</v>
      </c>
      <c r="N19" s="51">
        <f t="shared" si="2"/>
        <v>0</v>
      </c>
      <c r="O19" s="51">
        <f t="shared" si="2"/>
        <v>0</v>
      </c>
      <c r="P19" s="51">
        <f t="shared" si="2"/>
        <v>0</v>
      </c>
      <c r="Q19" s="51">
        <f t="shared" si="2"/>
        <v>0</v>
      </c>
      <c r="R19" s="51">
        <f t="shared" si="2"/>
        <v>0</v>
      </c>
      <c r="S19" s="51">
        <f t="shared" si="2"/>
        <v>0</v>
      </c>
      <c r="T19" s="51">
        <f t="shared" si="2"/>
        <v>0</v>
      </c>
      <c r="U19" s="51">
        <f t="shared" si="2"/>
        <v>0</v>
      </c>
      <c r="V19" s="51">
        <f t="shared" si="2"/>
        <v>0</v>
      </c>
      <c r="W19" s="51">
        <f t="shared" si="2"/>
        <v>0</v>
      </c>
    </row>
    <row r="20" spans="1:25" ht="15.75" thickTop="1" x14ac:dyDescent="0.25">
      <c r="I20" s="38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5" ht="16.5" thickBot="1" x14ac:dyDescent="0.3">
      <c r="B21" s="31" t="s">
        <v>26</v>
      </c>
      <c r="C21" s="32"/>
      <c r="D21" s="32"/>
      <c r="E21" s="32"/>
      <c r="I21" s="38"/>
      <c r="J21" s="53"/>
      <c r="K21" s="53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5" ht="15.75" thickBot="1" x14ac:dyDescent="0.3">
      <c r="A22" s="33" t="s">
        <v>27</v>
      </c>
      <c r="B22" s="34">
        <v>1</v>
      </c>
      <c r="C22" s="54" t="s">
        <v>28</v>
      </c>
      <c r="D22" s="44"/>
      <c r="E22" s="44" t="s">
        <v>29</v>
      </c>
      <c r="F22" s="55"/>
      <c r="G22" s="9"/>
      <c r="H22" s="38"/>
      <c r="I22" s="100">
        <f t="shared" ref="I22:I28" si="3">SUM(J22:U22)</f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X22" s="12" t="s">
        <v>103</v>
      </c>
    </row>
    <row r="23" spans="1:25" ht="19.5" customHeight="1" thickBot="1" x14ac:dyDescent="0.3">
      <c r="A23" s="33" t="s">
        <v>27</v>
      </c>
      <c r="B23" s="39">
        <f>+B22+1</f>
        <v>2</v>
      </c>
      <c r="C23" s="35" t="s">
        <v>30</v>
      </c>
      <c r="D23" s="56"/>
      <c r="E23" s="56" t="s">
        <v>31</v>
      </c>
      <c r="F23" s="57"/>
      <c r="G23" s="9"/>
      <c r="H23" s="38"/>
      <c r="I23" s="100">
        <f t="shared" si="3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X23" s="12" t="s">
        <v>104</v>
      </c>
      <c r="Y23" s="123"/>
    </row>
    <row r="24" spans="1:25" ht="15.75" thickBot="1" x14ac:dyDescent="0.3">
      <c r="A24" s="33" t="s">
        <v>27</v>
      </c>
      <c r="B24" s="39">
        <f t="shared" ref="B24:B26" si="4">+B23+1</f>
        <v>3</v>
      </c>
      <c r="C24" s="58" t="s">
        <v>32</v>
      </c>
      <c r="D24" s="59"/>
      <c r="E24" s="42" t="s">
        <v>33</v>
      </c>
      <c r="F24" s="55"/>
      <c r="G24" s="100">
        <f>G16</f>
        <v>0</v>
      </c>
      <c r="H24" s="38"/>
      <c r="I24" s="100">
        <f t="shared" si="3"/>
        <v>0</v>
      </c>
      <c r="J24" s="101">
        <f>I16</f>
        <v>0</v>
      </c>
      <c r="K24" s="101"/>
      <c r="L24" s="1"/>
      <c r="M24" s="1"/>
      <c r="N24" s="1"/>
      <c r="O24" s="1"/>
      <c r="P24" s="1"/>
      <c r="Q24" s="1"/>
      <c r="R24" s="1"/>
      <c r="S24" s="1"/>
      <c r="T24" s="1"/>
      <c r="U24" s="1"/>
      <c r="X24" s="12" t="s">
        <v>105</v>
      </c>
    </row>
    <row r="25" spans="1:25" x14ac:dyDescent="0.25">
      <c r="A25" s="33" t="s">
        <v>27</v>
      </c>
      <c r="B25" s="39">
        <f t="shared" si="4"/>
        <v>4</v>
      </c>
      <c r="C25" s="58" t="s">
        <v>34</v>
      </c>
      <c r="D25" s="44"/>
      <c r="E25" s="44" t="s">
        <v>35</v>
      </c>
      <c r="F25" s="60"/>
      <c r="G25" s="100">
        <f>G15</f>
        <v>0</v>
      </c>
      <c r="H25" s="38"/>
      <c r="I25" s="100">
        <f t="shared" si="3"/>
        <v>0</v>
      </c>
      <c r="J25" s="101">
        <f>I15</f>
        <v>0</v>
      </c>
      <c r="K25" s="10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5" ht="15.75" thickBot="1" x14ac:dyDescent="0.3">
      <c r="A26" s="33" t="s">
        <v>27</v>
      </c>
      <c r="B26" s="39">
        <f t="shared" si="4"/>
        <v>5</v>
      </c>
      <c r="C26" s="35" t="s">
        <v>36</v>
      </c>
      <c r="D26" s="56"/>
      <c r="E26" s="56" t="s">
        <v>24</v>
      </c>
      <c r="F26" s="61"/>
      <c r="G26" s="100">
        <f>G17</f>
        <v>0</v>
      </c>
      <c r="H26" s="38"/>
      <c r="I26" s="100">
        <f t="shared" si="3"/>
        <v>0</v>
      </c>
      <c r="J26" s="101">
        <f>I17</f>
        <v>0</v>
      </c>
      <c r="K26" s="101"/>
      <c r="L26" s="1"/>
      <c r="M26" s="1"/>
      <c r="N26" s="1"/>
      <c r="O26" s="1"/>
      <c r="P26" s="1"/>
      <c r="Q26" s="1"/>
      <c r="R26" s="1"/>
      <c r="S26" s="1"/>
      <c r="T26" s="1"/>
      <c r="U26" s="1"/>
      <c r="Y26" s="124"/>
    </row>
    <row r="27" spans="1:25" ht="15.75" thickBot="1" x14ac:dyDescent="0.3">
      <c r="A27" s="33" t="s">
        <v>27</v>
      </c>
      <c r="B27" s="39">
        <v>6</v>
      </c>
      <c r="C27" s="62" t="s">
        <v>37</v>
      </c>
      <c r="D27" s="41"/>
      <c r="E27" s="42" t="s">
        <v>38</v>
      </c>
      <c r="G27" s="9"/>
      <c r="H27" s="38"/>
      <c r="I27" s="100">
        <f t="shared" si="3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5" ht="30" x14ac:dyDescent="0.25">
      <c r="A28" s="33" t="s">
        <v>27</v>
      </c>
      <c r="B28" s="39">
        <f t="shared" ref="B28:B29" si="5">+B27+1</f>
        <v>7</v>
      </c>
      <c r="C28" s="63" t="s">
        <v>39</v>
      </c>
      <c r="D28" s="64"/>
      <c r="E28" s="65" t="s">
        <v>40</v>
      </c>
      <c r="G28" s="9"/>
      <c r="H28" s="38"/>
      <c r="I28" s="100">
        <f t="shared" si="3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5" hidden="1" x14ac:dyDescent="0.25">
      <c r="A29" s="33" t="s">
        <v>27</v>
      </c>
      <c r="B29" s="39">
        <f t="shared" si="5"/>
        <v>8</v>
      </c>
      <c r="C29" s="44"/>
      <c r="D29" s="44"/>
      <c r="E29" s="44"/>
      <c r="G29" s="38"/>
      <c r="H29" s="38"/>
      <c r="I29" s="104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5" ht="16.5" thickBot="1" x14ac:dyDescent="0.3">
      <c r="B30" s="46" t="s">
        <v>41</v>
      </c>
      <c r="C30" s="47"/>
      <c r="D30" s="47"/>
      <c r="E30" s="47"/>
      <c r="F30" s="48"/>
      <c r="G30" s="49">
        <f>SUM(G22:G29)</f>
        <v>0</v>
      </c>
      <c r="H30" s="66"/>
      <c r="I30" s="105">
        <f>SUM(I22:I29)</f>
        <v>0</v>
      </c>
      <c r="J30" s="50">
        <f t="shared" ref="J30:U30" si="6">SUM(J22:J29)</f>
        <v>0</v>
      </c>
      <c r="K30" s="50">
        <f t="shared" si="6"/>
        <v>0</v>
      </c>
      <c r="L30" s="50">
        <f t="shared" si="6"/>
        <v>0</v>
      </c>
      <c r="M30" s="50">
        <f t="shared" si="6"/>
        <v>0</v>
      </c>
      <c r="N30" s="50">
        <f t="shared" si="6"/>
        <v>0</v>
      </c>
      <c r="O30" s="50">
        <f t="shared" si="6"/>
        <v>0</v>
      </c>
      <c r="P30" s="50">
        <f t="shared" si="6"/>
        <v>0</v>
      </c>
      <c r="Q30" s="50">
        <f t="shared" si="6"/>
        <v>0</v>
      </c>
      <c r="R30" s="50">
        <f t="shared" si="6"/>
        <v>0</v>
      </c>
      <c r="S30" s="50">
        <f t="shared" si="6"/>
        <v>0</v>
      </c>
      <c r="T30" s="50">
        <f t="shared" si="6"/>
        <v>0</v>
      </c>
      <c r="U30" s="50">
        <f t="shared" si="6"/>
        <v>0</v>
      </c>
    </row>
    <row r="31" spans="1:25" ht="15.75" thickTop="1" x14ac:dyDescent="0.25"/>
    <row r="32" spans="1:25" x14ac:dyDescent="0.25">
      <c r="A32" s="133" t="s">
        <v>42</v>
      </c>
      <c r="B32" s="133"/>
      <c r="C32" s="133"/>
      <c r="D32" s="133"/>
      <c r="E32" s="133"/>
      <c r="F32" s="16"/>
      <c r="G32" s="16"/>
      <c r="H32" s="16"/>
      <c r="I32" s="16"/>
    </row>
    <row r="33" spans="1:15" ht="7.5" customHeight="1" x14ac:dyDescent="0.25"/>
    <row r="34" spans="1:15" ht="15.75" thickBot="1" x14ac:dyDescent="0.3"/>
    <row r="35" spans="1:15" ht="41.25" customHeight="1" thickBot="1" x14ac:dyDescent="0.3">
      <c r="C35" s="29" t="s">
        <v>43</v>
      </c>
      <c r="E35" s="67" t="s">
        <v>44</v>
      </c>
      <c r="F35" s="29"/>
      <c r="G35" s="22" t="str">
        <f>'MOE TOOL- MONTHLY'!G35</f>
        <v>2025-2026 MOE</v>
      </c>
      <c r="H35" s="29"/>
      <c r="I35" s="22" t="str">
        <f>'MOE TOOL- MONTHLY'!I35</f>
        <v>ACTUAL/PROJECTED 2026-2027 TOTALS</v>
      </c>
    </row>
    <row r="36" spans="1:15" ht="33" customHeight="1" thickBot="1" x14ac:dyDescent="0.3">
      <c r="A36" s="134" t="s">
        <v>99</v>
      </c>
      <c r="B36" s="134"/>
      <c r="C36" s="134"/>
      <c r="E36" s="68"/>
    </row>
    <row r="37" spans="1:15" ht="16.5" thickTop="1" thickBot="1" x14ac:dyDescent="0.3">
      <c r="C37" s="69"/>
      <c r="D37" s="69"/>
      <c r="E37" s="70" t="s">
        <v>45</v>
      </c>
      <c r="F37" s="69"/>
      <c r="G37" s="69"/>
      <c r="H37" s="69"/>
      <c r="I37" s="69"/>
      <c r="J37" s="69"/>
      <c r="L37" s="69"/>
      <c r="M37" s="69"/>
      <c r="N37" s="69"/>
      <c r="O37" s="69"/>
    </row>
    <row r="38" spans="1:15" ht="32.25" thickTop="1" thickBot="1" x14ac:dyDescent="0.3">
      <c r="A38" s="33" t="s">
        <v>46</v>
      </c>
      <c r="B38" s="34">
        <v>1</v>
      </c>
      <c r="C38" s="5"/>
      <c r="E38" s="71" t="s">
        <v>47</v>
      </c>
      <c r="F38" s="38"/>
      <c r="G38" s="106">
        <f>+G19-G30</f>
        <v>0</v>
      </c>
      <c r="H38" s="106"/>
      <c r="I38" s="106">
        <f>+I19-I30</f>
        <v>0</v>
      </c>
    </row>
    <row r="39" spans="1:15" ht="16.5" thickTop="1" thickBot="1" x14ac:dyDescent="0.3">
      <c r="A39" s="33" t="s">
        <v>46</v>
      </c>
      <c r="B39" s="34">
        <v>2</v>
      </c>
      <c r="C39" s="17"/>
      <c r="E39" s="72" t="s">
        <v>48</v>
      </c>
      <c r="F39" s="73"/>
      <c r="G39" s="107"/>
      <c r="H39" s="107"/>
      <c r="I39" s="108">
        <f>I38-MAX(C38,G38)</f>
        <v>0</v>
      </c>
    </row>
    <row r="40" spans="1:15" ht="6.75" customHeight="1" thickTop="1" thickBot="1" x14ac:dyDescent="0.3">
      <c r="A40" s="33"/>
      <c r="B40" s="34"/>
      <c r="E40" s="74"/>
    </row>
    <row r="41" spans="1:15" ht="16.5" thickTop="1" thickBot="1" x14ac:dyDescent="0.3">
      <c r="C41" s="69"/>
      <c r="D41" s="69"/>
      <c r="E41" s="70" t="s">
        <v>49</v>
      </c>
      <c r="F41" s="69"/>
      <c r="G41" s="69"/>
      <c r="H41" s="69"/>
      <c r="I41" s="69"/>
      <c r="J41" s="69"/>
      <c r="L41" s="69"/>
      <c r="M41" s="69"/>
      <c r="N41" s="69"/>
      <c r="O41" s="69"/>
    </row>
    <row r="42" spans="1:15" ht="32.25" thickTop="1" thickBot="1" x14ac:dyDescent="0.3">
      <c r="A42" s="33" t="s">
        <v>46</v>
      </c>
      <c r="B42" s="34">
        <v>3</v>
      </c>
      <c r="C42" s="5"/>
      <c r="E42" s="71" t="s">
        <v>50</v>
      </c>
      <c r="F42" s="75"/>
      <c r="G42" s="106">
        <f>+G19-G24-G25-G26-G27</f>
        <v>0</v>
      </c>
      <c r="H42" s="106"/>
      <c r="I42" s="106">
        <f>+I19-I24-I25-I26-I27</f>
        <v>0</v>
      </c>
    </row>
    <row r="43" spans="1:15" ht="16.5" thickTop="1" thickBot="1" x14ac:dyDescent="0.3">
      <c r="A43" s="33" t="s">
        <v>46</v>
      </c>
      <c r="B43" s="34">
        <v>4</v>
      </c>
      <c r="C43" s="17"/>
      <c r="E43" s="72" t="s">
        <v>48</v>
      </c>
      <c r="F43" s="73"/>
      <c r="G43" s="107"/>
      <c r="H43" s="107"/>
      <c r="I43" s="108">
        <f>I42-MAX(C42,G42)</f>
        <v>0</v>
      </c>
    </row>
    <row r="44" spans="1:15" ht="5.25" customHeight="1" thickTop="1" thickBot="1" x14ac:dyDescent="0.3">
      <c r="A44" s="33"/>
      <c r="B44" s="34"/>
      <c r="E44" s="74"/>
    </row>
    <row r="45" spans="1:15" ht="52.5" thickTop="1" thickBot="1" x14ac:dyDescent="0.3">
      <c r="A45" s="33" t="s">
        <v>46</v>
      </c>
      <c r="B45" s="34">
        <v>5</v>
      </c>
      <c r="E45" s="76" t="s">
        <v>101</v>
      </c>
      <c r="G45" s="2"/>
      <c r="I45" s="2"/>
    </row>
    <row r="46" spans="1:15" ht="7.5" customHeight="1" thickTop="1" thickBot="1" x14ac:dyDescent="0.3">
      <c r="A46" s="33"/>
      <c r="B46" s="34"/>
      <c r="E46" s="77"/>
    </row>
    <row r="47" spans="1:15" ht="16.5" thickTop="1" thickBot="1" x14ac:dyDescent="0.3">
      <c r="C47" s="69"/>
      <c r="D47" s="69"/>
      <c r="E47" s="70" t="s">
        <v>51</v>
      </c>
      <c r="F47" s="69"/>
      <c r="G47" s="69"/>
      <c r="H47" s="69"/>
      <c r="I47" s="69"/>
      <c r="J47" s="69"/>
      <c r="L47" s="69"/>
      <c r="M47" s="69"/>
      <c r="N47" s="69"/>
      <c r="O47" s="69"/>
    </row>
    <row r="48" spans="1:15" ht="32.25" thickTop="1" thickBot="1" x14ac:dyDescent="0.3">
      <c r="A48" s="33" t="s">
        <v>46</v>
      </c>
      <c r="B48" s="34">
        <v>6</v>
      </c>
      <c r="C48" s="5"/>
      <c r="E48" s="71" t="s">
        <v>52</v>
      </c>
      <c r="F48" s="38"/>
      <c r="G48" s="109" t="e">
        <f>+G38/G45</f>
        <v>#DIV/0!</v>
      </c>
      <c r="H48" s="110"/>
      <c r="I48" s="109" t="e">
        <f>+I38/I45</f>
        <v>#DIV/0!</v>
      </c>
    </row>
    <row r="49" spans="1:15" ht="16.5" thickTop="1" thickBot="1" x14ac:dyDescent="0.3">
      <c r="A49" s="33" t="s">
        <v>46</v>
      </c>
      <c r="B49" s="34">
        <v>7</v>
      </c>
      <c r="C49" s="17"/>
      <c r="E49" s="72" t="s">
        <v>48</v>
      </c>
      <c r="F49" s="73"/>
      <c r="G49" s="111"/>
      <c r="H49" s="111"/>
      <c r="I49" s="112" t="e">
        <f>I48-MAX(C48,G48)</f>
        <v>#DIV/0!</v>
      </c>
    </row>
    <row r="50" spans="1:15" ht="9.75" customHeight="1" thickTop="1" thickBot="1" x14ac:dyDescent="0.3">
      <c r="C50" s="17"/>
      <c r="E50" s="74"/>
      <c r="G50" s="78"/>
      <c r="H50" s="78"/>
      <c r="I50" s="78"/>
    </row>
    <row r="51" spans="1:15" ht="16.5" thickTop="1" thickBot="1" x14ac:dyDescent="0.3">
      <c r="C51" s="69"/>
      <c r="D51" s="69"/>
      <c r="E51" s="79" t="s">
        <v>53</v>
      </c>
      <c r="F51" s="69"/>
      <c r="G51" s="80"/>
      <c r="H51" s="80"/>
      <c r="I51" s="80"/>
      <c r="J51" s="69"/>
      <c r="L51" s="69"/>
      <c r="M51" s="69"/>
      <c r="N51" s="69"/>
      <c r="O51" s="69"/>
    </row>
    <row r="52" spans="1:15" ht="32.25" thickTop="1" thickBot="1" x14ac:dyDescent="0.3">
      <c r="A52" s="33" t="s">
        <v>46</v>
      </c>
      <c r="B52" s="34">
        <v>8</v>
      </c>
      <c r="C52" s="5"/>
      <c r="E52" s="71" t="s">
        <v>54</v>
      </c>
      <c r="F52" s="38"/>
      <c r="G52" s="109" t="e">
        <f>+G42/G45</f>
        <v>#DIV/0!</v>
      </c>
      <c r="H52" s="110"/>
      <c r="I52" s="109" t="e">
        <f>+I42/I45</f>
        <v>#DIV/0!</v>
      </c>
    </row>
    <row r="53" spans="1:15" ht="16.5" thickTop="1" thickBot="1" x14ac:dyDescent="0.3">
      <c r="A53" s="33" t="s">
        <v>46</v>
      </c>
      <c r="B53" s="34">
        <v>9</v>
      </c>
      <c r="C53" s="17"/>
      <c r="E53" s="72" t="s">
        <v>48</v>
      </c>
      <c r="F53" s="73"/>
      <c r="G53" s="107"/>
      <c r="H53" s="107"/>
      <c r="I53" s="112" t="e">
        <f>I52-MAX(C52,G52)</f>
        <v>#DIV/0!</v>
      </c>
    </row>
    <row r="54" spans="1:15" ht="7.5" customHeight="1" thickTop="1" thickBot="1" x14ac:dyDescent="0.3">
      <c r="C54" s="17"/>
      <c r="E54" s="74"/>
    </row>
    <row r="55" spans="1:15" ht="16.5" thickTop="1" thickBot="1" x14ac:dyDescent="0.3"/>
    <row r="56" spans="1:15" ht="15.75" thickBot="1" x14ac:dyDescent="0.3">
      <c r="B56" s="81" t="s">
        <v>11</v>
      </c>
      <c r="C56" s="82" t="s">
        <v>55</v>
      </c>
      <c r="E56" s="83" t="s">
        <v>56</v>
      </c>
      <c r="F56" s="84" t="s">
        <v>17</v>
      </c>
      <c r="G56" s="85" t="s">
        <v>57</v>
      </c>
      <c r="I56" s="86"/>
    </row>
    <row r="57" spans="1:15" ht="15.75" thickBot="1" x14ac:dyDescent="0.3">
      <c r="B57" s="87"/>
      <c r="C57" s="82" t="s">
        <v>58</v>
      </c>
      <c r="E57" s="83" t="s">
        <v>59</v>
      </c>
      <c r="F57" s="88"/>
      <c r="G57" s="89" t="s">
        <v>60</v>
      </c>
    </row>
    <row r="58" spans="1:15" ht="15.75" thickBot="1" x14ac:dyDescent="0.3">
      <c r="B58" s="87"/>
      <c r="C58" s="82" t="s">
        <v>61</v>
      </c>
      <c r="E58" s="90" t="s">
        <v>62</v>
      </c>
      <c r="F58" s="88"/>
      <c r="G58" s="89" t="s">
        <v>63</v>
      </c>
    </row>
    <row r="59" spans="1:15" ht="15.75" thickBot="1" x14ac:dyDescent="0.3">
      <c r="B59" s="87"/>
      <c r="C59" s="82" t="s">
        <v>64</v>
      </c>
      <c r="E59" s="90" t="s">
        <v>65</v>
      </c>
      <c r="F59" s="88"/>
      <c r="G59" s="89" t="s">
        <v>66</v>
      </c>
    </row>
    <row r="60" spans="1:15" ht="15.75" thickBot="1" x14ac:dyDescent="0.3">
      <c r="B60" s="87"/>
      <c r="C60" s="82" t="s">
        <v>67</v>
      </c>
      <c r="E60" s="90" t="s">
        <v>68</v>
      </c>
      <c r="F60" s="88"/>
      <c r="G60" s="89" t="s">
        <v>69</v>
      </c>
    </row>
    <row r="61" spans="1:15" ht="15.75" thickBot="1" x14ac:dyDescent="0.3">
      <c r="B61" s="87"/>
      <c r="C61" s="82" t="s">
        <v>70</v>
      </c>
      <c r="E61" s="90" t="s">
        <v>71</v>
      </c>
      <c r="F61" s="88"/>
      <c r="G61" s="89" t="s">
        <v>72</v>
      </c>
    </row>
    <row r="62" spans="1:15" ht="15.75" thickBot="1" x14ac:dyDescent="0.3">
      <c r="B62" s="87"/>
      <c r="C62" s="82" t="s">
        <v>73</v>
      </c>
      <c r="E62" s="90" t="s">
        <v>74</v>
      </c>
      <c r="F62" s="88"/>
      <c r="G62" s="89" t="s">
        <v>75</v>
      </c>
    </row>
    <row r="63" spans="1:15" ht="15.75" thickBot="1" x14ac:dyDescent="0.3">
      <c r="B63" s="87"/>
      <c r="C63" s="82" t="s">
        <v>76</v>
      </c>
      <c r="E63" s="90" t="s">
        <v>77</v>
      </c>
      <c r="F63" s="88"/>
      <c r="G63" s="89" t="s">
        <v>78</v>
      </c>
      <c r="I63" s="86"/>
    </row>
    <row r="64" spans="1:15" ht="15.75" thickBot="1" x14ac:dyDescent="0.3">
      <c r="B64" s="91" t="s">
        <v>13</v>
      </c>
      <c r="C64" s="92" t="s">
        <v>79</v>
      </c>
      <c r="E64" s="90" t="s">
        <v>80</v>
      </c>
      <c r="F64" s="93" t="s">
        <v>32</v>
      </c>
      <c r="G64" s="94" t="s">
        <v>81</v>
      </c>
    </row>
    <row r="65" spans="2:9" ht="15.75" thickBot="1" x14ac:dyDescent="0.3">
      <c r="B65" s="95"/>
      <c r="C65" s="92" t="s">
        <v>82</v>
      </c>
      <c r="E65" s="90" t="s">
        <v>83</v>
      </c>
      <c r="F65" s="96"/>
      <c r="G65" s="94" t="s">
        <v>84</v>
      </c>
    </row>
    <row r="66" spans="2:9" ht="15.75" thickBot="1" x14ac:dyDescent="0.3">
      <c r="B66" s="95"/>
      <c r="C66" s="92" t="s">
        <v>85</v>
      </c>
      <c r="E66" s="90" t="s">
        <v>86</v>
      </c>
      <c r="F66" s="96"/>
      <c r="G66" s="94" t="s">
        <v>87</v>
      </c>
    </row>
    <row r="67" spans="2:9" ht="15.75" thickBot="1" x14ac:dyDescent="0.3">
      <c r="B67" s="95"/>
      <c r="C67" s="92" t="s">
        <v>88</v>
      </c>
      <c r="E67" s="90" t="s">
        <v>89</v>
      </c>
      <c r="F67" s="96"/>
      <c r="G67" s="94" t="s">
        <v>90</v>
      </c>
      <c r="I67" s="97"/>
    </row>
    <row r="68" spans="2:9" ht="15.75" thickBot="1" x14ac:dyDescent="0.3">
      <c r="E68" s="90" t="s">
        <v>91</v>
      </c>
      <c r="F68" s="96"/>
      <c r="G68" s="94" t="s">
        <v>92</v>
      </c>
    </row>
    <row r="69" spans="2:9" ht="15.75" thickBot="1" x14ac:dyDescent="0.3">
      <c r="E69" s="90" t="s">
        <v>93</v>
      </c>
      <c r="F69" s="96"/>
      <c r="G69" s="94" t="s">
        <v>94</v>
      </c>
    </row>
    <row r="70" spans="2:9" x14ac:dyDescent="0.25">
      <c r="F70" s="98" t="s">
        <v>34</v>
      </c>
      <c r="G70" s="99" t="s">
        <v>95</v>
      </c>
    </row>
    <row r="79" spans="2:9" x14ac:dyDescent="0.25">
      <c r="I79" s="97"/>
    </row>
    <row r="83" spans="9:9" x14ac:dyDescent="0.25">
      <c r="I83" s="97"/>
    </row>
    <row r="86" spans="9:9" x14ac:dyDescent="0.25">
      <c r="I86" s="97"/>
    </row>
  </sheetData>
  <sheetProtection algorithmName="SHA-512" hashValue="MNXjewXKjbSZHtvc0ioo13XnKvX4p2tl6qV5Ft499oB4f7bpcGVBLrRZ7ghNyzonTrigwYrWjkqFalfDL/u0uQ==" saltValue="7LYsREuO/Ncuy1GsfmxyKw==" spinCount="100000" sheet="1" objects="1" scenarios="1" selectLockedCells="1"/>
  <mergeCells count="4">
    <mergeCell ref="B4:F4"/>
    <mergeCell ref="A6:E6"/>
    <mergeCell ref="A32:E32"/>
    <mergeCell ref="A36:C3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589E-F3C2-4F46-A4DF-7876CA6BB2BF}">
  <dimension ref="A1:Y86"/>
  <sheetViews>
    <sheetView topLeftCell="A23" workbookViewId="0">
      <selection activeCell="J27" sqref="J27"/>
    </sheetView>
  </sheetViews>
  <sheetFormatPr defaultRowHeight="15" x14ac:dyDescent="0.25"/>
  <cols>
    <col min="1" max="1" width="9" style="12" customWidth="1"/>
    <col min="2" max="2" width="5.5703125" style="12" customWidth="1"/>
    <col min="3" max="3" width="15" style="12" customWidth="1"/>
    <col min="4" max="4" width="1.85546875" style="12" customWidth="1"/>
    <col min="5" max="5" width="48.140625" style="12" customWidth="1"/>
    <col min="6" max="6" width="13.5703125" style="12" customWidth="1"/>
    <col min="7" max="7" width="18" style="12" bestFit="1" customWidth="1"/>
    <col min="8" max="8" width="2" style="12" customWidth="1"/>
    <col min="9" max="9" width="20.5703125" style="12" customWidth="1"/>
    <col min="10" max="10" width="24" style="12" customWidth="1"/>
    <col min="11" max="11" width="23.5703125" style="12" customWidth="1"/>
    <col min="12" max="21" width="11.85546875" style="12" hidden="1" customWidth="1"/>
    <col min="22" max="22" width="0" style="12" hidden="1" customWidth="1"/>
    <col min="23" max="23" width="14.42578125" style="12" customWidth="1"/>
    <col min="24" max="24" width="64.85546875" style="12" bestFit="1" customWidth="1"/>
    <col min="25" max="25" width="28.140625" style="12" customWidth="1"/>
    <col min="26" max="16384" width="9.140625" style="12"/>
  </cols>
  <sheetData>
    <row r="1" spans="1:25" ht="22.5" customHeight="1" x14ac:dyDescent="0.3">
      <c r="A1" s="12" t="s">
        <v>0</v>
      </c>
      <c r="E1" s="13" t="s">
        <v>1</v>
      </c>
    </row>
    <row r="2" spans="1:25" x14ac:dyDescent="0.25">
      <c r="E2" s="125" t="s">
        <v>128</v>
      </c>
      <c r="G2" s="8" t="s">
        <v>2</v>
      </c>
      <c r="I2" s="15" t="s">
        <v>3</v>
      </c>
      <c r="J2" s="7" t="s">
        <v>2</v>
      </c>
      <c r="K2" s="7" t="s">
        <v>2</v>
      </c>
    </row>
    <row r="3" spans="1:25" ht="15.75" thickBot="1" x14ac:dyDescent="0.3"/>
    <row r="4" spans="1:25" ht="34.5" customHeight="1" thickBot="1" x14ac:dyDescent="0.3">
      <c r="B4" s="130" t="s">
        <v>4</v>
      </c>
      <c r="C4" s="131"/>
      <c r="D4" s="131"/>
      <c r="E4" s="131"/>
      <c r="F4" s="132"/>
      <c r="J4" s="17"/>
    </row>
    <row r="5" spans="1:25" x14ac:dyDescent="0.25">
      <c r="J5" s="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</row>
    <row r="6" spans="1:25" x14ac:dyDescent="0.25">
      <c r="A6" s="133" t="s">
        <v>5</v>
      </c>
      <c r="B6" s="133"/>
      <c r="C6" s="133"/>
      <c r="D6" s="133"/>
      <c r="E6" s="133"/>
      <c r="F6" s="16"/>
      <c r="G6" s="16"/>
      <c r="H6" s="16"/>
      <c r="I6" s="16"/>
      <c r="J6" s="114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5" ht="18" customHeight="1" thickBot="1" x14ac:dyDescent="0.3">
      <c r="J7" s="4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</row>
    <row r="8" spans="1:25" ht="48.75" thickTop="1" thickBot="1" x14ac:dyDescent="0.35">
      <c r="C8" s="19" t="s">
        <v>7</v>
      </c>
      <c r="D8" s="20"/>
      <c r="E8" s="21" t="s">
        <v>8</v>
      </c>
      <c r="G8" s="22" t="s">
        <v>125</v>
      </c>
      <c r="H8" s="23"/>
      <c r="I8" s="126" t="s">
        <v>126</v>
      </c>
      <c r="J8" s="116" t="s">
        <v>129</v>
      </c>
      <c r="K8" s="117" t="s">
        <v>97</v>
      </c>
      <c r="L8" s="30"/>
      <c r="M8" s="30"/>
      <c r="N8" s="30"/>
      <c r="O8" s="30"/>
      <c r="P8" s="30"/>
      <c r="Q8" s="30"/>
      <c r="R8" s="30"/>
      <c r="S8" s="30"/>
      <c r="T8" s="30"/>
      <c r="U8" s="30"/>
      <c r="W8" s="118" t="s">
        <v>100</v>
      </c>
      <c r="X8" s="119" t="s">
        <v>107</v>
      </c>
    </row>
    <row r="9" spans="1:25" ht="15.75" thickTop="1" x14ac:dyDescent="0.25"/>
    <row r="10" spans="1:25" ht="16.5" thickBot="1" x14ac:dyDescent="0.3">
      <c r="B10" s="31" t="s">
        <v>9</v>
      </c>
      <c r="C10" s="32"/>
      <c r="D10" s="32"/>
      <c r="E10" s="32"/>
    </row>
    <row r="11" spans="1:25" ht="24" customHeight="1" thickBot="1" x14ac:dyDescent="0.3">
      <c r="A11" s="33" t="s">
        <v>10</v>
      </c>
      <c r="B11" s="34">
        <v>1</v>
      </c>
      <c r="C11" s="35" t="s">
        <v>11</v>
      </c>
      <c r="D11" s="36"/>
      <c r="E11" s="37" t="s">
        <v>12</v>
      </c>
      <c r="G11" s="100">
        <f>'MOE TOOL- MONTHLY'!I11</f>
        <v>0</v>
      </c>
      <c r="H11" s="103"/>
      <c r="I11" s="100">
        <f>SUM(J11:W11)</f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W11" s="10"/>
      <c r="X11" s="11"/>
    </row>
    <row r="12" spans="1:25" ht="30.75" thickBot="1" x14ac:dyDescent="0.3">
      <c r="A12" s="33" t="s">
        <v>10</v>
      </c>
      <c r="B12" s="39">
        <f>+B11+1</f>
        <v>2</v>
      </c>
      <c r="C12" s="40" t="s">
        <v>13</v>
      </c>
      <c r="D12" s="41"/>
      <c r="E12" s="42" t="s">
        <v>14</v>
      </c>
      <c r="G12" s="100">
        <f>'MOE TOOL- MONTHLY'!I12</f>
        <v>0</v>
      </c>
      <c r="H12" s="103"/>
      <c r="I12" s="100">
        <f t="shared" ref="I12:I17" si="0">SUM(J12:W12)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W12" s="10"/>
      <c r="X12" s="11"/>
    </row>
    <row r="13" spans="1:25" ht="30.75" thickBot="1" x14ac:dyDescent="0.3">
      <c r="A13" s="33" t="s">
        <v>10</v>
      </c>
      <c r="B13" s="39">
        <f t="shared" ref="B13:B17" si="1">+B12+1</f>
        <v>3</v>
      </c>
      <c r="C13" s="40" t="s">
        <v>15</v>
      </c>
      <c r="D13" s="41"/>
      <c r="E13" s="42" t="s">
        <v>16</v>
      </c>
      <c r="G13" s="100">
        <f>'MOE TOOL- MONTHLY'!I13</f>
        <v>0</v>
      </c>
      <c r="H13" s="103"/>
      <c r="I13" s="100">
        <f>SUM(J13:W13)</f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W13" s="10"/>
      <c r="X13" s="11"/>
      <c r="Y13" s="120"/>
    </row>
    <row r="14" spans="1:25" ht="30.75" thickBot="1" x14ac:dyDescent="0.3">
      <c r="A14" s="33" t="s">
        <v>10</v>
      </c>
      <c r="B14" s="39">
        <f t="shared" si="1"/>
        <v>4</v>
      </c>
      <c r="C14" s="40" t="s">
        <v>17</v>
      </c>
      <c r="D14" s="41"/>
      <c r="E14" s="42" t="s">
        <v>18</v>
      </c>
      <c r="G14" s="100">
        <f>'MOE TOOL- MONTHLY'!I14</f>
        <v>0</v>
      </c>
      <c r="H14" s="103"/>
      <c r="I14" s="100">
        <f t="shared" si="0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W14" s="10"/>
      <c r="X14" s="11"/>
      <c r="Y14" s="121"/>
    </row>
    <row r="15" spans="1:25" ht="30.75" thickBot="1" x14ac:dyDescent="0.3">
      <c r="A15" s="33" t="s">
        <v>10</v>
      </c>
      <c r="B15" s="39">
        <f t="shared" si="1"/>
        <v>5</v>
      </c>
      <c r="C15" s="40" t="s">
        <v>19</v>
      </c>
      <c r="D15" s="41"/>
      <c r="E15" s="43" t="s">
        <v>20</v>
      </c>
      <c r="G15" s="100">
        <f>'MOE TOOL- MONTHLY'!I15</f>
        <v>0</v>
      </c>
      <c r="H15" s="103"/>
      <c r="I15" s="100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W15" s="10"/>
      <c r="X15" s="11"/>
    </row>
    <row r="16" spans="1:25" ht="15.75" thickBot="1" x14ac:dyDescent="0.3">
      <c r="A16" s="33" t="s">
        <v>10</v>
      </c>
      <c r="B16" s="39">
        <f t="shared" si="1"/>
        <v>6</v>
      </c>
      <c r="C16" s="40" t="s">
        <v>21</v>
      </c>
      <c r="E16" s="42" t="s">
        <v>22</v>
      </c>
      <c r="G16" s="100">
        <f>'MOE TOOL- MONTHLY'!I16</f>
        <v>0</v>
      </c>
      <c r="H16" s="103"/>
      <c r="I16" s="100">
        <f t="shared" si="0"/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W16" s="10"/>
      <c r="X16" s="11"/>
      <c r="Y16" s="120"/>
    </row>
    <row r="17" spans="1:25" ht="15.75" thickBot="1" x14ac:dyDescent="0.3">
      <c r="A17" s="33" t="s">
        <v>10</v>
      </c>
      <c r="B17" s="39">
        <f t="shared" si="1"/>
        <v>7</v>
      </c>
      <c r="C17" s="40" t="s">
        <v>23</v>
      </c>
      <c r="D17" s="41"/>
      <c r="E17" s="42" t="s">
        <v>24</v>
      </c>
      <c r="G17" s="100">
        <f>'MOE TOOL- MONTHLY'!I17</f>
        <v>0</v>
      </c>
      <c r="H17" s="103"/>
      <c r="I17" s="100">
        <f t="shared" si="0"/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W17" s="10"/>
      <c r="X17" s="11"/>
    </row>
    <row r="18" spans="1:25" hidden="1" x14ac:dyDescent="0.25">
      <c r="A18" s="33" t="s">
        <v>10</v>
      </c>
      <c r="B18" s="39" t="e">
        <f>+#REF!+1</f>
        <v>#REF!</v>
      </c>
      <c r="C18" s="44"/>
      <c r="D18" s="44"/>
      <c r="E18" s="44"/>
      <c r="G18" s="103"/>
      <c r="H18" s="103"/>
      <c r="I18" s="101"/>
      <c r="J18" s="45"/>
      <c r="K18" s="45"/>
      <c r="L18" s="122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5" ht="16.5" thickBot="1" x14ac:dyDescent="0.3">
      <c r="B19" s="46" t="s">
        <v>25</v>
      </c>
      <c r="C19" s="47"/>
      <c r="D19" s="47"/>
      <c r="E19" s="47"/>
      <c r="F19" s="48"/>
      <c r="G19" s="105">
        <f>SUM(G11:G18)</f>
        <v>0</v>
      </c>
      <c r="H19" s="127"/>
      <c r="I19" s="102">
        <f t="shared" ref="I19:W19" si="2">SUM(I11:I18)</f>
        <v>0</v>
      </c>
      <c r="J19" s="51">
        <f t="shared" si="2"/>
        <v>0</v>
      </c>
      <c r="K19" s="51">
        <f t="shared" si="2"/>
        <v>0</v>
      </c>
      <c r="L19" s="51">
        <f t="shared" si="2"/>
        <v>0</v>
      </c>
      <c r="M19" s="51">
        <f t="shared" si="2"/>
        <v>0</v>
      </c>
      <c r="N19" s="51">
        <f t="shared" si="2"/>
        <v>0</v>
      </c>
      <c r="O19" s="51">
        <f t="shared" si="2"/>
        <v>0</v>
      </c>
      <c r="P19" s="51">
        <f t="shared" si="2"/>
        <v>0</v>
      </c>
      <c r="Q19" s="51">
        <f t="shared" si="2"/>
        <v>0</v>
      </c>
      <c r="R19" s="51">
        <f t="shared" si="2"/>
        <v>0</v>
      </c>
      <c r="S19" s="51">
        <f t="shared" si="2"/>
        <v>0</v>
      </c>
      <c r="T19" s="51">
        <f t="shared" si="2"/>
        <v>0</v>
      </c>
      <c r="U19" s="51">
        <f t="shared" si="2"/>
        <v>0</v>
      </c>
      <c r="V19" s="51">
        <f t="shared" si="2"/>
        <v>0</v>
      </c>
      <c r="W19" s="51">
        <f t="shared" si="2"/>
        <v>0</v>
      </c>
    </row>
    <row r="20" spans="1:25" ht="15.75" thickTop="1" x14ac:dyDescent="0.25">
      <c r="I20" s="38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5" ht="16.5" thickBot="1" x14ac:dyDescent="0.3">
      <c r="B21" s="31" t="s">
        <v>26</v>
      </c>
      <c r="C21" s="32"/>
      <c r="D21" s="32"/>
      <c r="E21" s="32"/>
      <c r="I21" s="38"/>
      <c r="J21" s="53"/>
      <c r="K21" s="53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5" ht="15.75" thickBot="1" x14ac:dyDescent="0.3">
      <c r="A22" s="33" t="s">
        <v>27</v>
      </c>
      <c r="B22" s="34">
        <v>1</v>
      </c>
      <c r="C22" s="54" t="s">
        <v>28</v>
      </c>
      <c r="D22" s="44"/>
      <c r="E22" s="44" t="s">
        <v>29</v>
      </c>
      <c r="F22" s="55"/>
      <c r="G22" s="100">
        <f>'MOE TOOL- MONTHLY'!G22</f>
        <v>0</v>
      </c>
      <c r="H22" s="103"/>
      <c r="I22" s="100">
        <f t="shared" ref="I22:I28" si="3">SUM(J22:U22)</f>
        <v>0</v>
      </c>
      <c r="J22" s="101">
        <f>G11*0.8</f>
        <v>0</v>
      </c>
      <c r="K22" s="101"/>
      <c r="L22" s="1"/>
      <c r="M22" s="1"/>
      <c r="N22" s="1"/>
      <c r="O22" s="1"/>
      <c r="P22" s="1"/>
      <c r="Q22" s="1"/>
      <c r="R22" s="1"/>
      <c r="S22" s="1"/>
      <c r="T22" s="1"/>
      <c r="U22" s="1"/>
      <c r="X22" s="12" t="s">
        <v>103</v>
      </c>
    </row>
    <row r="23" spans="1:25" ht="19.5" customHeight="1" thickBot="1" x14ac:dyDescent="0.3">
      <c r="A23" s="33" t="s">
        <v>27</v>
      </c>
      <c r="B23" s="39">
        <f>+B22+1</f>
        <v>2</v>
      </c>
      <c r="C23" s="35" t="s">
        <v>30</v>
      </c>
      <c r="D23" s="56"/>
      <c r="E23" s="56" t="s">
        <v>31</v>
      </c>
      <c r="F23" s="57"/>
      <c r="G23" s="100">
        <f>'MOE TOOL- MONTHLY'!G23</f>
        <v>0</v>
      </c>
      <c r="H23" s="103"/>
      <c r="I23" s="100">
        <f t="shared" si="3"/>
        <v>0</v>
      </c>
      <c r="J23" s="101">
        <f>G12*0.8</f>
        <v>0</v>
      </c>
      <c r="K23" s="101"/>
      <c r="L23" s="1"/>
      <c r="M23" s="1"/>
      <c r="N23" s="1"/>
      <c r="O23" s="1"/>
      <c r="P23" s="1"/>
      <c r="Q23" s="1"/>
      <c r="R23" s="1"/>
      <c r="S23" s="1"/>
      <c r="T23" s="1"/>
      <c r="U23" s="1"/>
      <c r="X23" s="12" t="s">
        <v>104</v>
      </c>
      <c r="Y23" s="123"/>
    </row>
    <row r="24" spans="1:25" ht="15.75" thickBot="1" x14ac:dyDescent="0.3">
      <c r="A24" s="33" t="s">
        <v>27</v>
      </c>
      <c r="B24" s="39">
        <f t="shared" ref="B24:B29" si="4">+B23+1</f>
        <v>3</v>
      </c>
      <c r="C24" s="58" t="s">
        <v>32</v>
      </c>
      <c r="D24" s="59"/>
      <c r="E24" s="42" t="s">
        <v>33</v>
      </c>
      <c r="F24" s="55"/>
      <c r="G24" s="100">
        <f>'MOE TOOL- MONTHLY'!G24</f>
        <v>0</v>
      </c>
      <c r="H24" s="103"/>
      <c r="I24" s="100">
        <f t="shared" si="3"/>
        <v>0</v>
      </c>
      <c r="J24" s="101">
        <f>I16</f>
        <v>0</v>
      </c>
      <c r="K24" s="101"/>
      <c r="L24" s="1"/>
      <c r="M24" s="1"/>
      <c r="N24" s="1"/>
      <c r="O24" s="1"/>
      <c r="P24" s="1"/>
      <c r="Q24" s="1"/>
      <c r="R24" s="1"/>
      <c r="S24" s="1"/>
      <c r="T24" s="1"/>
      <c r="U24" s="1"/>
      <c r="X24" s="12" t="s">
        <v>105</v>
      </c>
    </row>
    <row r="25" spans="1:25" x14ac:dyDescent="0.25">
      <c r="A25" s="33" t="s">
        <v>27</v>
      </c>
      <c r="B25" s="39">
        <f t="shared" si="4"/>
        <v>4</v>
      </c>
      <c r="C25" s="58" t="s">
        <v>34</v>
      </c>
      <c r="D25" s="44"/>
      <c r="E25" s="44" t="s">
        <v>35</v>
      </c>
      <c r="F25" s="60"/>
      <c r="G25" s="100">
        <f>'MOE TOOL- MONTHLY'!G25</f>
        <v>0</v>
      </c>
      <c r="H25" s="103"/>
      <c r="I25" s="100">
        <f t="shared" si="3"/>
        <v>0</v>
      </c>
      <c r="J25" s="101">
        <f>I15</f>
        <v>0</v>
      </c>
      <c r="K25" s="10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5" ht="15.75" thickBot="1" x14ac:dyDescent="0.3">
      <c r="A26" s="33" t="s">
        <v>27</v>
      </c>
      <c r="B26" s="39">
        <f t="shared" si="4"/>
        <v>5</v>
      </c>
      <c r="C26" s="35" t="s">
        <v>36</v>
      </c>
      <c r="D26" s="56"/>
      <c r="E26" s="56" t="s">
        <v>24</v>
      </c>
      <c r="F26" s="61"/>
      <c r="G26" s="100">
        <f>'MOE TOOL- MONTHLY'!G26</f>
        <v>0</v>
      </c>
      <c r="H26" s="103"/>
      <c r="I26" s="100">
        <f t="shared" si="3"/>
        <v>0</v>
      </c>
      <c r="J26" s="101">
        <f>I17</f>
        <v>0</v>
      </c>
      <c r="K26" s="101"/>
      <c r="L26" s="1"/>
      <c r="M26" s="1"/>
      <c r="N26" s="1"/>
      <c r="O26" s="1"/>
      <c r="P26" s="1"/>
      <c r="Q26" s="1"/>
      <c r="R26" s="1"/>
      <c r="S26" s="1"/>
      <c r="T26" s="1"/>
      <c r="U26" s="1"/>
      <c r="Y26" s="124"/>
    </row>
    <row r="27" spans="1:25" ht="15.75" thickBot="1" x14ac:dyDescent="0.3">
      <c r="A27" s="33" t="s">
        <v>27</v>
      </c>
      <c r="B27" s="39">
        <v>6</v>
      </c>
      <c r="C27" s="62" t="s">
        <v>37</v>
      </c>
      <c r="D27" s="41"/>
      <c r="E27" s="42" t="s">
        <v>38</v>
      </c>
      <c r="G27" s="100">
        <f>'MOE TOOL- MONTHLY'!G27</f>
        <v>0</v>
      </c>
      <c r="H27" s="103"/>
      <c r="I27" s="100">
        <f t="shared" si="3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5" ht="30" x14ac:dyDescent="0.25">
      <c r="A28" s="33" t="s">
        <v>27</v>
      </c>
      <c r="B28" s="39">
        <f t="shared" si="4"/>
        <v>7</v>
      </c>
      <c r="C28" s="63" t="s">
        <v>39</v>
      </c>
      <c r="D28" s="64"/>
      <c r="E28" s="65" t="s">
        <v>40</v>
      </c>
      <c r="G28" s="100">
        <f>'MOE TOOL- MONTHLY'!G28</f>
        <v>0</v>
      </c>
      <c r="H28" s="103"/>
      <c r="I28" s="100">
        <f t="shared" si="3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5" hidden="1" x14ac:dyDescent="0.25">
      <c r="A29" s="33" t="s">
        <v>27</v>
      </c>
      <c r="B29" s="39">
        <f t="shared" si="4"/>
        <v>8</v>
      </c>
      <c r="C29" s="44"/>
      <c r="D29" s="44"/>
      <c r="E29" s="44"/>
      <c r="G29" s="103"/>
      <c r="H29" s="103"/>
      <c r="I29" s="104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</row>
    <row r="30" spans="1:25" ht="16.5" thickBot="1" x14ac:dyDescent="0.3">
      <c r="B30" s="46" t="s">
        <v>41</v>
      </c>
      <c r="C30" s="47"/>
      <c r="D30" s="47"/>
      <c r="E30" s="47"/>
      <c r="F30" s="48"/>
      <c r="G30" s="105">
        <f>SUM(G22:G29)</f>
        <v>0</v>
      </c>
      <c r="H30" s="128"/>
      <c r="I30" s="105">
        <f>SUM(I22:I29)</f>
        <v>0</v>
      </c>
      <c r="J30" s="50">
        <f t="shared" ref="J30:U30" si="5">SUM(J22:J29)</f>
        <v>0</v>
      </c>
      <c r="K30" s="50">
        <f t="shared" si="5"/>
        <v>0</v>
      </c>
      <c r="L30" s="50">
        <f t="shared" si="5"/>
        <v>0</v>
      </c>
      <c r="M30" s="50">
        <f t="shared" si="5"/>
        <v>0</v>
      </c>
      <c r="N30" s="50">
        <f t="shared" si="5"/>
        <v>0</v>
      </c>
      <c r="O30" s="50">
        <f t="shared" si="5"/>
        <v>0</v>
      </c>
      <c r="P30" s="50">
        <f t="shared" si="5"/>
        <v>0</v>
      </c>
      <c r="Q30" s="50">
        <f t="shared" si="5"/>
        <v>0</v>
      </c>
      <c r="R30" s="50">
        <f t="shared" si="5"/>
        <v>0</v>
      </c>
      <c r="S30" s="50">
        <f t="shared" si="5"/>
        <v>0</v>
      </c>
      <c r="T30" s="50">
        <f t="shared" si="5"/>
        <v>0</v>
      </c>
      <c r="U30" s="50">
        <f t="shared" si="5"/>
        <v>0</v>
      </c>
    </row>
    <row r="31" spans="1:25" ht="15.75" thickTop="1" x14ac:dyDescent="0.25"/>
    <row r="32" spans="1:25" x14ac:dyDescent="0.25">
      <c r="A32" s="133" t="s">
        <v>42</v>
      </c>
      <c r="B32" s="133"/>
      <c r="C32" s="133"/>
      <c r="D32" s="133"/>
      <c r="E32" s="133"/>
      <c r="F32" s="16"/>
      <c r="G32" s="16"/>
      <c r="H32" s="16"/>
      <c r="I32" s="16"/>
    </row>
    <row r="33" spans="1:15" ht="7.5" customHeight="1" x14ac:dyDescent="0.25"/>
    <row r="34" spans="1:15" ht="15.75" thickBot="1" x14ac:dyDescent="0.3"/>
    <row r="35" spans="1:15" ht="50.25" customHeight="1" thickBot="1" x14ac:dyDescent="0.3">
      <c r="C35" s="29" t="s">
        <v>43</v>
      </c>
      <c r="E35" s="67" t="s">
        <v>44</v>
      </c>
      <c r="F35" s="29"/>
      <c r="G35" s="22" t="s">
        <v>108</v>
      </c>
      <c r="H35" s="29"/>
      <c r="I35" s="22" t="s">
        <v>127</v>
      </c>
    </row>
    <row r="36" spans="1:15" ht="15.75" thickBot="1" x14ac:dyDescent="0.3">
      <c r="A36" s="135" t="s">
        <v>102</v>
      </c>
      <c r="B36" s="135"/>
      <c r="C36" s="135"/>
      <c r="E36" s="68"/>
    </row>
    <row r="37" spans="1:15" ht="16.5" thickTop="1" thickBot="1" x14ac:dyDescent="0.3">
      <c r="C37" s="69"/>
      <c r="D37" s="69"/>
      <c r="E37" s="70" t="s">
        <v>45</v>
      </c>
      <c r="F37" s="69"/>
      <c r="G37" s="69"/>
      <c r="H37" s="69"/>
      <c r="I37" s="69"/>
      <c r="J37" s="69"/>
      <c r="L37" s="69"/>
      <c r="M37" s="69"/>
      <c r="N37" s="69"/>
      <c r="O37" s="69"/>
    </row>
    <row r="38" spans="1:15" ht="32.25" thickTop="1" thickBot="1" x14ac:dyDescent="0.3">
      <c r="A38" s="33" t="s">
        <v>46</v>
      </c>
      <c r="B38" s="34">
        <v>1</v>
      </c>
      <c r="C38" s="129">
        <f>'MOE TOOL- MONTHLY'!C38</f>
        <v>0</v>
      </c>
      <c r="E38" s="71" t="s">
        <v>47</v>
      </c>
      <c r="F38" s="38"/>
      <c r="G38" s="106">
        <f>+G19-G30</f>
        <v>0</v>
      </c>
      <c r="H38" s="106"/>
      <c r="I38" s="106">
        <f>+I19-I30</f>
        <v>0</v>
      </c>
    </row>
    <row r="39" spans="1:15" ht="16.5" thickTop="1" thickBot="1" x14ac:dyDescent="0.3">
      <c r="A39" s="33" t="s">
        <v>46</v>
      </c>
      <c r="B39" s="34">
        <v>2</v>
      </c>
      <c r="C39" s="17"/>
      <c r="E39" s="72" t="s">
        <v>48</v>
      </c>
      <c r="F39" s="73"/>
      <c r="G39" s="107"/>
      <c r="H39" s="107"/>
      <c r="I39" s="108">
        <f>I38-MAX(C38,G38)</f>
        <v>0</v>
      </c>
    </row>
    <row r="40" spans="1:15" ht="6.75" customHeight="1" thickTop="1" thickBot="1" x14ac:dyDescent="0.3">
      <c r="A40" s="33"/>
      <c r="B40" s="34"/>
      <c r="E40" s="74"/>
    </row>
    <row r="41" spans="1:15" ht="16.5" thickTop="1" thickBot="1" x14ac:dyDescent="0.3">
      <c r="C41" s="69"/>
      <c r="D41" s="69"/>
      <c r="E41" s="70" t="s">
        <v>49</v>
      </c>
      <c r="F41" s="69"/>
      <c r="G41" s="69"/>
      <c r="H41" s="69"/>
      <c r="I41" s="69"/>
      <c r="J41" s="69"/>
      <c r="L41" s="69"/>
      <c r="M41" s="69"/>
      <c r="N41" s="69"/>
      <c r="O41" s="69"/>
    </row>
    <row r="42" spans="1:15" ht="32.25" thickTop="1" thickBot="1" x14ac:dyDescent="0.3">
      <c r="A42" s="33" t="s">
        <v>46</v>
      </c>
      <c r="B42" s="34">
        <v>3</v>
      </c>
      <c r="C42" s="129">
        <f>'MOE TOOL- MONTHLY'!C42</f>
        <v>0</v>
      </c>
      <c r="E42" s="71" t="s">
        <v>50</v>
      </c>
      <c r="F42" s="75"/>
      <c r="G42" s="106">
        <f>+G19-G24-G25-G26-G27</f>
        <v>0</v>
      </c>
      <c r="H42" s="106"/>
      <c r="I42" s="106">
        <f>+I19-I24-I25-I26-I27</f>
        <v>0</v>
      </c>
    </row>
    <row r="43" spans="1:15" ht="16.5" thickTop="1" thickBot="1" x14ac:dyDescent="0.3">
      <c r="A43" s="33" t="s">
        <v>46</v>
      </c>
      <c r="B43" s="34">
        <v>4</v>
      </c>
      <c r="C43" s="17"/>
      <c r="E43" s="72" t="s">
        <v>48</v>
      </c>
      <c r="F43" s="73"/>
      <c r="G43" s="107"/>
      <c r="H43" s="107"/>
      <c r="I43" s="108">
        <f>I42-MAX(C42,G42)</f>
        <v>0</v>
      </c>
    </row>
    <row r="44" spans="1:15" ht="5.25" customHeight="1" thickTop="1" thickBot="1" x14ac:dyDescent="0.3">
      <c r="A44" s="33"/>
      <c r="B44" s="34"/>
      <c r="E44" s="74"/>
      <c r="G44"/>
      <c r="H44"/>
      <c r="I44"/>
    </row>
    <row r="45" spans="1:15" ht="52.5" thickTop="1" thickBot="1" x14ac:dyDescent="0.3">
      <c r="A45" s="33" t="s">
        <v>46</v>
      </c>
      <c r="B45" s="34">
        <v>5</v>
      </c>
      <c r="E45" s="76" t="s">
        <v>101</v>
      </c>
      <c r="G45" s="2">
        <f>'MOE TOOL- MONTHLY'!I45</f>
        <v>0</v>
      </c>
      <c r="I45" s="2"/>
    </row>
    <row r="46" spans="1:15" ht="7.5" customHeight="1" thickTop="1" thickBot="1" x14ac:dyDescent="0.3">
      <c r="A46" s="33"/>
      <c r="B46" s="34"/>
      <c r="E46" s="77"/>
    </row>
    <row r="47" spans="1:15" ht="16.5" thickTop="1" thickBot="1" x14ac:dyDescent="0.3">
      <c r="C47" s="69"/>
      <c r="D47" s="69"/>
      <c r="E47" s="70" t="s">
        <v>51</v>
      </c>
      <c r="F47" s="69"/>
      <c r="G47" s="69"/>
      <c r="H47" s="69"/>
      <c r="I47" s="69"/>
      <c r="J47" s="69"/>
      <c r="L47" s="69"/>
      <c r="M47" s="69"/>
      <c r="N47" s="69"/>
      <c r="O47" s="69"/>
    </row>
    <row r="48" spans="1:15" ht="32.25" thickTop="1" thickBot="1" x14ac:dyDescent="0.3">
      <c r="A48" s="33" t="s">
        <v>46</v>
      </c>
      <c r="B48" s="34">
        <v>6</v>
      </c>
      <c r="C48" s="129">
        <f>'MOE TOOL- MONTHLY'!C48</f>
        <v>0</v>
      </c>
      <c r="E48" s="71" t="s">
        <v>52</v>
      </c>
      <c r="F48" s="38"/>
      <c r="G48" s="109" t="e">
        <f>+G38/G45</f>
        <v>#DIV/0!</v>
      </c>
      <c r="H48" s="110"/>
      <c r="I48" s="109" t="e">
        <f>+I38/I45</f>
        <v>#DIV/0!</v>
      </c>
    </row>
    <row r="49" spans="1:15" ht="16.5" thickTop="1" thickBot="1" x14ac:dyDescent="0.3">
      <c r="A49" s="33" t="s">
        <v>46</v>
      </c>
      <c r="B49" s="34">
        <v>7</v>
      </c>
      <c r="C49" s="17"/>
      <c r="E49" s="72" t="s">
        <v>48</v>
      </c>
      <c r="F49" s="73"/>
      <c r="G49" s="111"/>
      <c r="H49" s="111"/>
      <c r="I49" s="112" t="e">
        <f>I48-MAX(C48,G48)</f>
        <v>#DIV/0!</v>
      </c>
    </row>
    <row r="50" spans="1:15" ht="9.75" customHeight="1" thickTop="1" thickBot="1" x14ac:dyDescent="0.3">
      <c r="C50" s="17"/>
      <c r="E50" s="74"/>
      <c r="G50" s="78"/>
      <c r="H50" s="78"/>
      <c r="I50" s="78"/>
    </row>
    <row r="51" spans="1:15" ht="16.5" thickTop="1" thickBot="1" x14ac:dyDescent="0.3">
      <c r="C51" s="69"/>
      <c r="D51" s="69"/>
      <c r="E51" s="79" t="s">
        <v>53</v>
      </c>
      <c r="F51" s="69"/>
      <c r="G51" s="80"/>
      <c r="H51" s="80"/>
      <c r="I51" s="80"/>
      <c r="J51" s="69"/>
      <c r="L51" s="69"/>
      <c r="M51" s="69"/>
      <c r="N51" s="69"/>
      <c r="O51" s="69"/>
    </row>
    <row r="52" spans="1:15" ht="32.25" thickTop="1" thickBot="1" x14ac:dyDescent="0.3">
      <c r="A52" s="33" t="s">
        <v>46</v>
      </c>
      <c r="B52" s="34">
        <v>8</v>
      </c>
      <c r="C52" s="129">
        <f>'MOE TOOL- MONTHLY'!C52</f>
        <v>0</v>
      </c>
      <c r="E52" s="71" t="s">
        <v>54</v>
      </c>
      <c r="F52" s="38"/>
      <c r="G52" s="109" t="e">
        <f>+G42/G45</f>
        <v>#DIV/0!</v>
      </c>
      <c r="H52" s="110"/>
      <c r="I52" s="109" t="e">
        <f>+I42/I45</f>
        <v>#DIV/0!</v>
      </c>
    </row>
    <row r="53" spans="1:15" ht="16.5" thickTop="1" thickBot="1" x14ac:dyDescent="0.3">
      <c r="A53" s="33" t="s">
        <v>46</v>
      </c>
      <c r="B53" s="34">
        <v>9</v>
      </c>
      <c r="C53" s="17"/>
      <c r="E53" s="72" t="s">
        <v>48</v>
      </c>
      <c r="F53" s="73"/>
      <c r="G53" s="107"/>
      <c r="H53" s="107"/>
      <c r="I53" s="112" t="e">
        <f>I52-MAX(C52,G52)</f>
        <v>#DIV/0!</v>
      </c>
    </row>
    <row r="54" spans="1:15" ht="7.5" customHeight="1" thickTop="1" thickBot="1" x14ac:dyDescent="0.3">
      <c r="C54" s="17"/>
      <c r="E54" s="74"/>
    </row>
    <row r="55" spans="1:15" ht="16.5" thickTop="1" thickBot="1" x14ac:dyDescent="0.3"/>
    <row r="56" spans="1:15" ht="15.75" thickBot="1" x14ac:dyDescent="0.3">
      <c r="B56" s="81" t="s">
        <v>11</v>
      </c>
      <c r="C56" s="82" t="s">
        <v>55</v>
      </c>
      <c r="E56" s="83" t="s">
        <v>56</v>
      </c>
      <c r="F56" s="84" t="s">
        <v>17</v>
      </c>
      <c r="G56" s="85" t="s">
        <v>57</v>
      </c>
      <c r="I56" s="86"/>
    </row>
    <row r="57" spans="1:15" ht="15.75" thickBot="1" x14ac:dyDescent="0.3">
      <c r="B57" s="87"/>
      <c r="C57" s="82" t="s">
        <v>58</v>
      </c>
      <c r="E57" s="83" t="s">
        <v>59</v>
      </c>
      <c r="F57" s="88"/>
      <c r="G57" s="89" t="s">
        <v>60</v>
      </c>
    </row>
    <row r="58" spans="1:15" ht="15.75" thickBot="1" x14ac:dyDescent="0.3">
      <c r="B58" s="87"/>
      <c r="C58" s="82" t="s">
        <v>61</v>
      </c>
      <c r="E58" s="90" t="s">
        <v>62</v>
      </c>
      <c r="F58" s="88"/>
      <c r="G58" s="89" t="s">
        <v>63</v>
      </c>
    </row>
    <row r="59" spans="1:15" ht="15.75" thickBot="1" x14ac:dyDescent="0.3">
      <c r="B59" s="87"/>
      <c r="C59" s="82" t="s">
        <v>64</v>
      </c>
      <c r="E59" s="90" t="s">
        <v>65</v>
      </c>
      <c r="F59" s="88"/>
      <c r="G59" s="89" t="s">
        <v>66</v>
      </c>
    </row>
    <row r="60" spans="1:15" ht="15.75" thickBot="1" x14ac:dyDescent="0.3">
      <c r="B60" s="87"/>
      <c r="C60" s="82" t="s">
        <v>67</v>
      </c>
      <c r="E60" s="90" t="s">
        <v>68</v>
      </c>
      <c r="F60" s="88"/>
      <c r="G60" s="89" t="s">
        <v>69</v>
      </c>
    </row>
    <row r="61" spans="1:15" ht="15.75" thickBot="1" x14ac:dyDescent="0.3">
      <c r="B61" s="87"/>
      <c r="C61" s="82" t="s">
        <v>70</v>
      </c>
      <c r="E61" s="90" t="s">
        <v>71</v>
      </c>
      <c r="F61" s="88"/>
      <c r="G61" s="89" t="s">
        <v>72</v>
      </c>
    </row>
    <row r="62" spans="1:15" ht="15.75" thickBot="1" x14ac:dyDescent="0.3">
      <c r="B62" s="87"/>
      <c r="C62" s="82" t="s">
        <v>73</v>
      </c>
      <c r="E62" s="90" t="s">
        <v>74</v>
      </c>
      <c r="F62" s="88"/>
      <c r="G62" s="89" t="s">
        <v>75</v>
      </c>
    </row>
    <row r="63" spans="1:15" ht="15.75" thickBot="1" x14ac:dyDescent="0.3">
      <c r="B63" s="87"/>
      <c r="C63" s="82" t="s">
        <v>76</v>
      </c>
      <c r="E63" s="90" t="s">
        <v>77</v>
      </c>
      <c r="F63" s="88"/>
      <c r="G63" s="89" t="s">
        <v>78</v>
      </c>
      <c r="I63" s="86"/>
    </row>
    <row r="64" spans="1:15" ht="15.75" thickBot="1" x14ac:dyDescent="0.3">
      <c r="B64" s="91" t="s">
        <v>13</v>
      </c>
      <c r="C64" s="92" t="s">
        <v>79</v>
      </c>
      <c r="E64" s="90" t="s">
        <v>80</v>
      </c>
      <c r="F64" s="93" t="s">
        <v>32</v>
      </c>
      <c r="G64" s="94" t="s">
        <v>81</v>
      </c>
    </row>
    <row r="65" spans="2:9" ht="15.75" thickBot="1" x14ac:dyDescent="0.3">
      <c r="B65" s="95"/>
      <c r="C65" s="92" t="s">
        <v>82</v>
      </c>
      <c r="E65" s="90" t="s">
        <v>83</v>
      </c>
      <c r="F65" s="96"/>
      <c r="G65" s="94" t="s">
        <v>84</v>
      </c>
    </row>
    <row r="66" spans="2:9" ht="15.75" thickBot="1" x14ac:dyDescent="0.3">
      <c r="B66" s="95"/>
      <c r="C66" s="92" t="s">
        <v>85</v>
      </c>
      <c r="E66" s="90" t="s">
        <v>86</v>
      </c>
      <c r="F66" s="96"/>
      <c r="G66" s="94" t="s">
        <v>87</v>
      </c>
    </row>
    <row r="67" spans="2:9" ht="15.75" thickBot="1" x14ac:dyDescent="0.3">
      <c r="B67" s="95"/>
      <c r="C67" s="92" t="s">
        <v>88</v>
      </c>
      <c r="E67" s="90" t="s">
        <v>89</v>
      </c>
      <c r="F67" s="96"/>
      <c r="G67" s="94" t="s">
        <v>90</v>
      </c>
      <c r="I67" s="97"/>
    </row>
    <row r="68" spans="2:9" ht="15.75" thickBot="1" x14ac:dyDescent="0.3">
      <c r="E68" s="90" t="s">
        <v>91</v>
      </c>
      <c r="F68" s="96"/>
      <c r="G68" s="94" t="s">
        <v>92</v>
      </c>
    </row>
    <row r="69" spans="2:9" ht="15.75" thickBot="1" x14ac:dyDescent="0.3">
      <c r="E69" s="90" t="s">
        <v>93</v>
      </c>
      <c r="F69" s="96"/>
      <c r="G69" s="94" t="s">
        <v>94</v>
      </c>
    </row>
    <row r="70" spans="2:9" x14ac:dyDescent="0.25">
      <c r="F70" s="98" t="s">
        <v>34</v>
      </c>
      <c r="G70" s="99" t="s">
        <v>95</v>
      </c>
    </row>
    <row r="79" spans="2:9" x14ac:dyDescent="0.25">
      <c r="I79" s="97"/>
    </row>
    <row r="83" spans="9:9" x14ac:dyDescent="0.25">
      <c r="I83" s="97"/>
    </row>
    <row r="86" spans="9:9" x14ac:dyDescent="0.25">
      <c r="I86" s="97"/>
    </row>
  </sheetData>
  <sheetProtection algorithmName="SHA-512" hashValue="+l18mF3QaOWJnAOELSwdHrhfVxzqj3y0R/OjfRAYqNZ73aVOlgbnUeqjQmQx8qNs2h+nSMZ/sRTk+fuQ/TeEdg==" saltValue="A63I/HvgTyGgWsty3RPUTw==" spinCount="100000" sheet="1" objects="1" scenarios="1" selectLockedCells="1"/>
  <mergeCells count="4">
    <mergeCell ref="B4:F4"/>
    <mergeCell ref="A6:E6"/>
    <mergeCell ref="A32:E32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MOE TOOL- MONTHLY</vt:lpstr>
      <vt:lpstr>MOE TOOL- YEAR TO DATE</vt:lpstr>
      <vt:lpstr>MOE Eligibilty 2027</vt:lpstr>
    </vt:vector>
  </TitlesOfParts>
  <Manager/>
  <Company>Nebraska Dept.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Prochazka</dc:creator>
  <cp:keywords/>
  <dc:description/>
  <cp:lastModifiedBy>Chambers, Elyssa</cp:lastModifiedBy>
  <cp:revision/>
  <dcterms:created xsi:type="dcterms:W3CDTF">2015-10-22T16:34:12Z</dcterms:created>
  <dcterms:modified xsi:type="dcterms:W3CDTF">2026-08-19T15:16:52Z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ff96f3-febb-4d97-abce-da8759adbf29_Enabled">
    <vt:lpwstr>true</vt:lpwstr>
  </property>
  <property fmtid="{D5CDD505-2E9C-101B-9397-08002B2CF9AE}" pid="3" name="MSIP_Label_7aff96f3-febb-4d97-abce-da8759adbf29_SetDate">
    <vt:lpwstr>2026-07-22T14:59:56Z</vt:lpwstr>
  </property>
  <property fmtid="{D5CDD505-2E9C-101B-9397-08002B2CF9AE}" pid="4" name="MSIP_Label_7aff96f3-febb-4d97-abce-da8759adbf29_Method">
    <vt:lpwstr>Standard</vt:lpwstr>
  </property>
  <property fmtid="{D5CDD505-2E9C-101B-9397-08002B2CF9AE}" pid="5" name="MSIP_Label_7aff96f3-febb-4d97-abce-da8759adbf29_Name">
    <vt:lpwstr>Confidential</vt:lpwstr>
  </property>
  <property fmtid="{D5CDD505-2E9C-101B-9397-08002B2CF9AE}" pid="6" name="MSIP_Label_7aff96f3-febb-4d97-abce-da8759adbf29_SiteId">
    <vt:lpwstr>9981678a-3c4d-40f7-9624-f41a08565121</vt:lpwstr>
  </property>
  <property fmtid="{D5CDD505-2E9C-101B-9397-08002B2CF9AE}" pid="7" name="MSIP_Label_7aff96f3-febb-4d97-abce-da8759adbf29_ActionId">
    <vt:lpwstr>2907e3fa-050b-432b-9dfb-fb0950e3b4e8</vt:lpwstr>
  </property>
  <property fmtid="{D5CDD505-2E9C-101B-9397-08002B2CF9AE}" pid="8" name="MSIP_Label_7aff96f3-febb-4d97-abce-da8759adbf29_ContentBits">
    <vt:lpwstr>0</vt:lpwstr>
  </property>
  <property fmtid="{D5CDD505-2E9C-101B-9397-08002B2CF9AE}" pid="9" name="MSIP_Label_7aff96f3-febb-4d97-abce-da8759adbf29_Tag">
    <vt:lpwstr>10, 3, 0, 1</vt:lpwstr>
  </property>
</Properties>
</file>