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 windowWidth="15192" windowHeight="7680"/>
  </bookViews>
  <sheets>
    <sheet name="Safe Harbor Calculator" sheetId="2" r:id="rId1"/>
  </sheets>
  <calcPr calcId="145621"/>
</workbook>
</file>

<file path=xl/calcChain.xml><?xml version="1.0" encoding="utf-8"?>
<calcChain xmlns="http://schemas.openxmlformats.org/spreadsheetml/2006/main">
  <c r="B15" i="2" l="1"/>
  <c r="B16" i="2" s="1"/>
  <c r="B5" i="2"/>
  <c r="B8" i="2" s="1"/>
  <c r="B4" i="2"/>
  <c r="B14" i="2"/>
  <c r="B19" i="2" l="1"/>
</calcChain>
</file>

<file path=xl/sharedStrings.xml><?xml version="1.0" encoding="utf-8"?>
<sst xmlns="http://schemas.openxmlformats.org/spreadsheetml/2006/main" count="19" uniqueCount="12">
  <si>
    <t>NUMBER OF STUDENT PROFICIENT</t>
  </si>
  <si>
    <t>NUMBER OF STUDENTS FAY</t>
  </si>
  <si>
    <t>PERCENT PROFICIENT</t>
  </si>
  <si>
    <t>Last Year</t>
  </si>
  <si>
    <t>This Year</t>
  </si>
  <si>
    <t>PERCENT NOT PROFICIENT</t>
  </si>
  <si>
    <t>*** Represents a 10% decrease in the percent NOT proficient</t>
  </si>
  <si>
    <t>AYP DECISION</t>
  </si>
  <si>
    <t>PERCENT NOT PROFICIENT W/75% CONFIDENCE INTERVALS</t>
  </si>
  <si>
    <t xml:space="preserve">SAFE HARBOR GOAL </t>
  </si>
  <si>
    <t>*** Represents the lower limit of the 75% confidence interval</t>
  </si>
  <si>
    <t>&lt;----- INPUT REQUIRED</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</si>
</sst>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rgb="FFFF0000"/>
      <name val="Calibri"/>
      <family val="2"/>
      <scheme val="minor"/>
    </font>
    <font>
      <sz val="11"/>
      <color rgb="FFFF0000"/>
      <name val="Calibri"/>
      <family val="2"/>
      <scheme val="minor"/>
    </font>
    <font>
      <b/>
      <sz val="11"/>
      <color rgb="FF0000FF"/>
      <name val="Calibri"/>
      <family val="2"/>
      <scheme val="minor"/>
    </font>
    <font>
      <sz val="11"/>
      <color rgb="FF0000FF"/>
      <name val="Calibri"/>
      <family val="2"/>
      <scheme val="minor"/>
    </font>
    <font>
      <b/>
      <sz val="11"/>
      <color rgb="FF6600CC"/>
      <name val="Calibri"/>
      <family val="2"/>
      <scheme val="minor"/>
    </font>
    <font>
      <i/>
      <sz val="9"/>
      <color theme="1"/>
      <name val="Calibri"/>
      <family val="2"/>
      <scheme val="minor"/>
    </font>
    <font>
      <b/>
      <sz val="11"/>
      <color theme="0"/>
      <name val="Calibri"/>
      <family val="2"/>
      <scheme val="minor"/>
    </font>
    <font>
      <i/>
      <sz val="9"/>
      <name val="Calibri"/>
      <family val="2"/>
      <scheme val="minor"/>
    </font>
  </fonts>
  <fills count="4">
    <fill>
      <patternFill patternType="none"/>
    </fill>
    <fill>
      <patternFill patternType="gray125"/>
    </fill>
    <fill>
      <patternFill patternType="solid">
        <fgColor theme="7" tint="0.39997558519241921"/>
        <bgColor indexed="64"/>
      </patternFill>
    </fill>
    <fill>
      <patternFill patternType="solid">
        <fgColor rgb="FF92D050"/>
        <bgColor indexed="64"/>
      </patternFill>
    </fill>
  </fills>
  <borders count="1">
    <border>
      <left/>
      <right/>
      <top/>
      <bottom/>
      <diagonal/>
    </border>
  </borders>
  <cellStyleXfs count="1">
    <xf numFmtId="0" fontId="0" fillId="0" borderId="0"/>
  </cellStyleXfs>
  <cellXfs count="17">
    <xf numFmtId="0" fontId="0" fillId="0" borderId="0" xfId="0"/>
    <xf numFmtId="0" fontId="1" fillId="0" borderId="0" xfId="0" applyFont="1"/>
    <xf numFmtId="0" fontId="3" fillId="0" borderId="0" xfId="0" applyFont="1"/>
    <xf numFmtId="0" fontId="4" fillId="0" borderId="0" xfId="0" applyFont="1"/>
    <xf numFmtId="0" fontId="2" fillId="0" borderId="0" xfId="0" applyFont="1"/>
    <xf numFmtId="0" fontId="5" fillId="0" borderId="0" xfId="0" applyFont="1"/>
    <xf numFmtId="0" fontId="6" fillId="0" borderId="0" xfId="0" applyFont="1"/>
    <xf numFmtId="0" fontId="3" fillId="0" borderId="0" xfId="0" applyFont="1" applyAlignment="1">
      <alignment horizontal="left"/>
    </xf>
    <xf numFmtId="10" fontId="3" fillId="0" borderId="0" xfId="0" applyNumberFormat="1" applyFont="1" applyAlignment="1">
      <alignment horizontal="left"/>
    </xf>
    <xf numFmtId="10" fontId="1" fillId="0" borderId="0" xfId="0" applyNumberFormat="1" applyFont="1" applyAlignment="1">
      <alignment horizontal="left"/>
    </xf>
    <xf numFmtId="0" fontId="5" fillId="0" borderId="0" xfId="0" applyFont="1" applyAlignment="1">
      <alignment horizontal="left"/>
    </xf>
    <xf numFmtId="0" fontId="2" fillId="0" borderId="0" xfId="0" applyFont="1" applyAlignment="1">
      <alignment horizontal="left"/>
    </xf>
    <xf numFmtId="0" fontId="1" fillId="0" borderId="0" xfId="0" applyFont="1" applyAlignment="1">
      <alignment horizontal="left"/>
    </xf>
    <xf numFmtId="0" fontId="7" fillId="2" borderId="0" xfId="0" applyFont="1" applyFill="1"/>
    <xf numFmtId="10" fontId="7" fillId="2" borderId="0" xfId="0" applyNumberFormat="1" applyFont="1" applyFill="1" applyAlignment="1">
      <alignment horizontal="left"/>
    </xf>
    <xf numFmtId="0" fontId="8" fillId="0" borderId="0" xfId="0" applyFont="1"/>
    <xf numFmtId="0" fontId="7" fillId="3" borderId="0" xfId="0" applyFont="1" applyFill="1"/>
  </cellXfs>
  <cellStyles count="1">
    <cellStyle name="Normal" xfId="0" builtinId="0"/>
  </cellStyles>
  <dxfs count="0"/>
  <tableStyles count="0" defaultTableStyle="TableStyleMedium9" defaultPivotStyle="PivotStyleLight16"/>
  <colors>
    <mruColors>
      <color rgb="FFFF9933"/>
      <color rgb="FFCC99FF"/>
      <color rgb="FFFF66FF"/>
      <color rgb="FF9966FF"/>
      <color rgb="FF6600CC"/>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2</xdr:col>
      <xdr:colOff>2123440</xdr:colOff>
      <xdr:row>22</xdr:row>
      <xdr:rowOff>156845</xdr:rowOff>
    </xdr:to>
    <xdr:pic>
      <xdr:nvPicPr>
        <xdr:cNvPr id="2" name="Picture 1" descr="It is the policy of the Nebraska Department of Education not to discriminate on the basis of gender, disability, race, color, religion, marital status, age, national origin or genetic information in its education programs, administration, policies, employment or other agency program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40480"/>
          <a:ext cx="7228840" cy="339725"/>
        </a:xfrm>
        <a:prstGeom prst="rect">
          <a:avLst/>
        </a:prstGeom>
        <a:noFill/>
        <a:ln>
          <a:solidFill>
            <a:schemeClr val="bg1">
              <a:lumMod val="50000"/>
            </a:schemeClr>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workbookViewId="0">
      <selection activeCell="C19" sqref="C19"/>
    </sheetView>
  </sheetViews>
  <sheetFormatPr defaultRowHeight="14.4" x14ac:dyDescent="0.3"/>
  <cols>
    <col min="1" max="1" width="54.109375" bestFit="1" customWidth="1"/>
    <col min="2" max="2" width="20.33203125" bestFit="1" customWidth="1"/>
    <col min="3" max="3" width="45.88671875" bestFit="1" customWidth="1"/>
  </cols>
  <sheetData>
    <row r="1" spans="1:3" x14ac:dyDescent="0.3">
      <c r="A1" s="2" t="s">
        <v>3</v>
      </c>
      <c r="B1" s="3"/>
    </row>
    <row r="2" spans="1:3" x14ac:dyDescent="0.3">
      <c r="A2" s="2" t="s">
        <v>0</v>
      </c>
      <c r="B2" s="7">
        <v>32</v>
      </c>
      <c r="C2" s="16" t="s">
        <v>11</v>
      </c>
    </row>
    <row r="3" spans="1:3" x14ac:dyDescent="0.3">
      <c r="A3" s="2" t="s">
        <v>1</v>
      </c>
      <c r="B3" s="7">
        <v>50</v>
      </c>
      <c r="C3" s="16" t="s">
        <v>11</v>
      </c>
    </row>
    <row r="4" spans="1:3" x14ac:dyDescent="0.3">
      <c r="A4" s="2" t="s">
        <v>2</v>
      </c>
      <c r="B4" s="8">
        <f>B2/B3</f>
        <v>0.64</v>
      </c>
    </row>
    <row r="5" spans="1:3" x14ac:dyDescent="0.3">
      <c r="A5" s="2" t="s">
        <v>5</v>
      </c>
      <c r="B5" s="8">
        <f>(B3-B2)/B3</f>
        <v>0.36</v>
      </c>
    </row>
    <row r="6" spans="1:3" x14ac:dyDescent="0.3">
      <c r="A6" s="2"/>
      <c r="B6" s="8"/>
    </row>
    <row r="7" spans="1:3" x14ac:dyDescent="0.3">
      <c r="A7" s="1"/>
      <c r="B7" s="9"/>
    </row>
    <row r="8" spans="1:3" x14ac:dyDescent="0.3">
      <c r="A8" s="13" t="s">
        <v>9</v>
      </c>
      <c r="B8" s="14">
        <f>B5 - B5*0.1</f>
        <v>0.32400000000000001</v>
      </c>
      <c r="C8" s="6" t="s">
        <v>6</v>
      </c>
    </row>
    <row r="9" spans="1:3" x14ac:dyDescent="0.3">
      <c r="A9" s="5"/>
      <c r="B9" s="10"/>
    </row>
    <row r="10" spans="1:3" x14ac:dyDescent="0.3">
      <c r="A10" s="5"/>
      <c r="B10" s="10"/>
    </row>
    <row r="11" spans="1:3" x14ac:dyDescent="0.3">
      <c r="A11" s="1" t="s">
        <v>4</v>
      </c>
      <c r="B11" s="11"/>
    </row>
    <row r="12" spans="1:3" x14ac:dyDescent="0.3">
      <c r="A12" s="1" t="s">
        <v>0</v>
      </c>
      <c r="B12" s="12">
        <v>29</v>
      </c>
      <c r="C12" s="16" t="s">
        <v>11</v>
      </c>
    </row>
    <row r="13" spans="1:3" x14ac:dyDescent="0.3">
      <c r="A13" s="1" t="s">
        <v>1</v>
      </c>
      <c r="B13" s="12">
        <v>49</v>
      </c>
      <c r="C13" s="16" t="s">
        <v>11</v>
      </c>
    </row>
    <row r="14" spans="1:3" x14ac:dyDescent="0.3">
      <c r="A14" s="1" t="s">
        <v>2</v>
      </c>
      <c r="B14" s="9">
        <f>B12/B13</f>
        <v>0.59183673469387754</v>
      </c>
    </row>
    <row r="15" spans="1:3" x14ac:dyDescent="0.3">
      <c r="A15" s="1" t="s">
        <v>5</v>
      </c>
      <c r="B15" s="9">
        <f>(B13-B12)/B13</f>
        <v>0.40816326530612246</v>
      </c>
    </row>
    <row r="16" spans="1:3" s="4" customFormat="1" x14ac:dyDescent="0.3">
      <c r="A16" s="1" t="s">
        <v>8</v>
      </c>
      <c r="B16" s="9">
        <f>B13/(B13+1.32)*(B15+(0.66/B13)-1.15*(SQRT(((B15*(1-B15))/B13)+(0.33/(B13*B13)))))</f>
        <v>0.33085657044424283</v>
      </c>
      <c r="C16" s="15" t="s">
        <v>10</v>
      </c>
    </row>
    <row r="19" spans="1:2" x14ac:dyDescent="0.3">
      <c r="A19" s="5" t="s">
        <v>7</v>
      </c>
      <c r="B19" s="5" t="str">
        <f>IF(OR(B15&lt;B8,B16&lt;B8),"MET with Safe Harbor","NOT MET")</f>
        <v>NOT MET</v>
      </c>
    </row>
  </sheetData>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Safe Harbor Calculator</vt:lpstr>
    </vt:vector>
  </TitlesOfParts>
  <Company>Nebraska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mmichl</dc:creator>
  <cp:lastModifiedBy>Edith Clark</cp:lastModifiedBy>
  <dcterms:created xsi:type="dcterms:W3CDTF">2011-12-14T22:16:29Z</dcterms:created>
  <dcterms:modified xsi:type="dcterms:W3CDTF">2015-02-09T20:31:12Z</dcterms:modified>
</cp:coreProperties>
</file>